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G:\★1~15PDF結合用\Excelデータ最新\"/>
    </mc:Choice>
  </mc:AlternateContent>
  <xr:revisionPtr revIDLastSave="0" documentId="13_ncr:1_{9CB797DF-866C-43D6-AC7C-64DFD88EAFB9}" xr6:coauthVersionLast="36" xr6:coauthVersionMax="36" xr10:uidLastSave="{00000000-0000-0000-0000-000000000000}"/>
  <bookViews>
    <workbookView xWindow="0" yWindow="0" windowWidth="20490" windowHeight="7365" xr2:uid="{00000000-000D-0000-FFFF-FFFF00000000}"/>
  </bookViews>
  <sheets>
    <sheet name="2-1-1" sheetId="2" r:id="rId1"/>
    <sheet name="2-1-2" sheetId="3" r:id="rId2"/>
    <sheet name="2-1-3" sheetId="4" r:id="rId3"/>
    <sheet name="2-1-4" sheetId="5" r:id="rId4"/>
    <sheet name="2-1-5" sheetId="6" r:id="rId5"/>
    <sheet name="2-1-6" sheetId="7" r:id="rId6"/>
    <sheet name="2-1-7" sheetId="8" r:id="rId7"/>
    <sheet name="2-1-8" sheetId="9" r:id="rId8"/>
    <sheet name="2-1-9" sheetId="10" r:id="rId9"/>
    <sheet name="2-1-10" sheetId="11" r:id="rId10"/>
  </sheets>
  <definedNames>
    <definedName name="_xlnm._FilterDatabase" localSheetId="7" hidden="1">'2-1-8'!$H$4:$H$5</definedName>
    <definedName name="_xlnm._FilterDatabase" localSheetId="8" hidden="1">'2-1-9'!#REF!</definedName>
    <definedName name="\A" localSheetId="0">#REF!</definedName>
    <definedName name="\A" localSheetId="9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>#REF!</definedName>
    <definedName name="\B" localSheetId="0">#REF!</definedName>
    <definedName name="\B" localSheetId="9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>#REF!</definedName>
    <definedName name="a">#REF!</definedName>
    <definedName name="code" localSheetId="0">#REF!</definedName>
    <definedName name="code" localSheetId="9">#REF!</definedName>
    <definedName name="code" localSheetId="1">#REF!</definedName>
    <definedName name="code" localSheetId="2">#REF!</definedName>
    <definedName name="code" localSheetId="3">#REF!</definedName>
    <definedName name="code" localSheetId="4">#REF!</definedName>
    <definedName name="code" localSheetId="5">#REF!</definedName>
    <definedName name="code" localSheetId="6">#REF!</definedName>
    <definedName name="code" localSheetId="7">#REF!</definedName>
    <definedName name="code" localSheetId="8">#REF!</definedName>
    <definedName name="code">#REF!</definedName>
    <definedName name="Data" localSheetId="0">#REF!</definedName>
    <definedName name="Data" localSheetId="9">#REF!</definedName>
    <definedName name="Data" localSheetId="1">#REF!</definedName>
    <definedName name="Data" localSheetId="2">#REF!</definedName>
    <definedName name="Data" localSheetId="3">#REF!</definedName>
    <definedName name="Data" localSheetId="4">#REF!</definedName>
    <definedName name="Data" localSheetId="5">#REF!</definedName>
    <definedName name="Data" localSheetId="6">#REF!</definedName>
    <definedName name="Data" localSheetId="7">#REF!</definedName>
    <definedName name="Data" localSheetId="8">#REF!</definedName>
    <definedName name="Data">#REF!</definedName>
    <definedName name="DataEnd" localSheetId="0">#REF!</definedName>
    <definedName name="DataEnd" localSheetId="9">#REF!</definedName>
    <definedName name="DataEnd" localSheetId="1">#REF!</definedName>
    <definedName name="DataEnd" localSheetId="2">#REF!</definedName>
    <definedName name="DataEnd" localSheetId="3">#REF!</definedName>
    <definedName name="DataEnd" localSheetId="4">#REF!</definedName>
    <definedName name="DataEnd" localSheetId="5">#REF!</definedName>
    <definedName name="DataEnd" localSheetId="6">#REF!</definedName>
    <definedName name="DataEnd" localSheetId="7">#REF!</definedName>
    <definedName name="DataEnd" localSheetId="8">#REF!</definedName>
    <definedName name="DataEnd">#REF!</definedName>
    <definedName name="Hyousoku" localSheetId="0">#REF!</definedName>
    <definedName name="Hyousoku" localSheetId="9">#REF!</definedName>
    <definedName name="Hyousoku" localSheetId="1">#REF!</definedName>
    <definedName name="Hyousoku" localSheetId="2">#REF!</definedName>
    <definedName name="Hyousoku" localSheetId="3">#REF!</definedName>
    <definedName name="Hyousoku" localSheetId="4">#REF!</definedName>
    <definedName name="Hyousoku" localSheetId="5">#REF!</definedName>
    <definedName name="Hyousoku" localSheetId="6">#REF!</definedName>
    <definedName name="Hyousoku" localSheetId="7">#REF!</definedName>
    <definedName name="Hyousoku" localSheetId="8">#REF!</definedName>
    <definedName name="Hyousoku">#REF!</definedName>
    <definedName name="HyousokuArea" localSheetId="0">#REF!</definedName>
    <definedName name="HyousokuArea" localSheetId="9">#REF!</definedName>
    <definedName name="HyousokuArea" localSheetId="1">#REF!</definedName>
    <definedName name="HyousokuArea" localSheetId="2">#REF!</definedName>
    <definedName name="HyousokuArea" localSheetId="3">#REF!</definedName>
    <definedName name="HyousokuArea" localSheetId="4">#REF!</definedName>
    <definedName name="HyousokuArea" localSheetId="5">#REF!</definedName>
    <definedName name="HyousokuArea" localSheetId="6">#REF!</definedName>
    <definedName name="HyousokuArea" localSheetId="7">#REF!</definedName>
    <definedName name="HyousokuArea" localSheetId="8">#REF!</definedName>
    <definedName name="HyousokuArea">#REF!</definedName>
    <definedName name="HyousokuEnd" localSheetId="0">#REF!</definedName>
    <definedName name="HyousokuEnd" localSheetId="9">#REF!</definedName>
    <definedName name="HyousokuEnd" localSheetId="1">#REF!</definedName>
    <definedName name="HyousokuEnd" localSheetId="2">#REF!</definedName>
    <definedName name="HyousokuEnd" localSheetId="3">#REF!</definedName>
    <definedName name="HyousokuEnd" localSheetId="4">#REF!</definedName>
    <definedName name="HyousokuEnd" localSheetId="5">#REF!</definedName>
    <definedName name="HyousokuEnd" localSheetId="6">#REF!</definedName>
    <definedName name="HyousokuEnd" localSheetId="7">#REF!</definedName>
    <definedName name="HyousokuEnd" localSheetId="8">#REF!</definedName>
    <definedName name="HyousokuEnd">#REF!</definedName>
    <definedName name="Hyoutou" localSheetId="0">#REF!</definedName>
    <definedName name="Hyoutou" localSheetId="9">#REF!</definedName>
    <definedName name="Hyoutou" localSheetId="1">#REF!</definedName>
    <definedName name="Hyoutou" localSheetId="2">#REF!</definedName>
    <definedName name="Hyoutou" localSheetId="3">#REF!</definedName>
    <definedName name="Hyoutou" localSheetId="4">#REF!</definedName>
    <definedName name="Hyoutou" localSheetId="5">#REF!</definedName>
    <definedName name="Hyoutou" localSheetId="6">#REF!</definedName>
    <definedName name="Hyoutou" localSheetId="7">#REF!</definedName>
    <definedName name="Hyoutou" localSheetId="8">#REF!</definedName>
    <definedName name="Hyoutou">#REF!</definedName>
    <definedName name="_xlnm.Print_Area" localSheetId="0">'2-1-1'!$A$3:$I$38</definedName>
    <definedName name="_xlnm.Print_Area" localSheetId="9">'2-1-10'!$A$3:$K$81</definedName>
    <definedName name="_xlnm.Print_Area" localSheetId="1">'2-1-2'!$A$3:$I$66</definedName>
    <definedName name="_xlnm.Print_Area" localSheetId="2">'2-1-3'!$A$3:$S$36</definedName>
    <definedName name="_xlnm.Print_Area" localSheetId="3">'2-1-4'!$A$3:$H$39</definedName>
    <definedName name="_xlnm.Print_Area" localSheetId="4">'2-1-5'!$A$3:$E$69</definedName>
    <definedName name="_xlnm.Print_Area" localSheetId="5">'2-1-6'!$A$3:$J$35</definedName>
    <definedName name="_xlnm.Print_Area" localSheetId="6">'2-1-7'!$A$3:$M$38</definedName>
    <definedName name="_xlnm.Print_Area" localSheetId="7">'2-1-8'!$A$3:$E$25</definedName>
    <definedName name="_xlnm.Print_Area" localSheetId="8">'2-1-9'!$A$3:$K$12</definedName>
    <definedName name="_xlnm.Print_Titles" localSheetId="9">'2-1-10'!$3:$6</definedName>
    <definedName name="_xlnm.Print_Titles" localSheetId="4">'2-1-5'!$4:$4</definedName>
    <definedName name="Rangai" localSheetId="0">#REF!</definedName>
    <definedName name="Rangai" localSheetId="9">#REF!</definedName>
    <definedName name="Rangai" localSheetId="1">#REF!</definedName>
    <definedName name="Rangai" localSheetId="2">#REF!</definedName>
    <definedName name="Rangai" localSheetId="3">#REF!</definedName>
    <definedName name="Rangai" localSheetId="4">#REF!</definedName>
    <definedName name="Rangai" localSheetId="5">#REF!</definedName>
    <definedName name="Rangai" localSheetId="6">#REF!</definedName>
    <definedName name="Rangai" localSheetId="7">#REF!</definedName>
    <definedName name="Rangai" localSheetId="8">#REF!</definedName>
    <definedName name="Rangai">#REF!</definedName>
    <definedName name="Rangai0" localSheetId="0">#REF!</definedName>
    <definedName name="Rangai0" localSheetId="9">#REF!</definedName>
    <definedName name="Rangai0" localSheetId="1">#REF!</definedName>
    <definedName name="Rangai0" localSheetId="2">#REF!</definedName>
    <definedName name="Rangai0" localSheetId="3">#REF!</definedName>
    <definedName name="Rangai0" localSheetId="4">#REF!</definedName>
    <definedName name="Rangai0" localSheetId="5">#REF!</definedName>
    <definedName name="Rangai0" localSheetId="6">#REF!</definedName>
    <definedName name="Rangai0" localSheetId="7">#REF!</definedName>
    <definedName name="Rangai0" localSheetId="8">#REF!</definedName>
    <definedName name="Rangai0">#REF!</definedName>
    <definedName name="RangaiEng" localSheetId="0">#REF!</definedName>
    <definedName name="RangaiEng" localSheetId="9">#REF!</definedName>
    <definedName name="RangaiEng" localSheetId="1">#REF!</definedName>
    <definedName name="RangaiEng" localSheetId="2">#REF!</definedName>
    <definedName name="RangaiEng" localSheetId="3">#REF!</definedName>
    <definedName name="RangaiEng" localSheetId="4">#REF!</definedName>
    <definedName name="RangaiEng" localSheetId="5">#REF!</definedName>
    <definedName name="RangaiEng" localSheetId="6">#REF!</definedName>
    <definedName name="RangaiEng" localSheetId="7">#REF!</definedName>
    <definedName name="RangaiEng" localSheetId="8">#REF!</definedName>
    <definedName name="RangaiEng">#REF!</definedName>
    <definedName name="Title" localSheetId="0">#REF!</definedName>
    <definedName name="Title" localSheetId="9">#REF!</definedName>
    <definedName name="Title" localSheetId="1">#REF!</definedName>
    <definedName name="Title" localSheetId="2">#REF!</definedName>
    <definedName name="Title" localSheetId="3">#REF!</definedName>
    <definedName name="Title" localSheetId="4">#REF!</definedName>
    <definedName name="Title" localSheetId="5">#REF!</definedName>
    <definedName name="Title" localSheetId="6">#REF!</definedName>
    <definedName name="Title" localSheetId="7">#REF!</definedName>
    <definedName name="Title" localSheetId="8">#REF!</definedName>
    <definedName name="Title">#REF!</definedName>
    <definedName name="TitleEnglish" localSheetId="0">#REF!</definedName>
    <definedName name="TitleEnglish" localSheetId="9">#REF!</definedName>
    <definedName name="TitleEnglish" localSheetId="1">#REF!</definedName>
    <definedName name="TitleEnglish" localSheetId="2">#REF!</definedName>
    <definedName name="TitleEnglish" localSheetId="3">#REF!</definedName>
    <definedName name="TitleEnglish" localSheetId="4">#REF!</definedName>
    <definedName name="TitleEnglish" localSheetId="5">#REF!</definedName>
    <definedName name="TitleEnglish" localSheetId="6">#REF!</definedName>
    <definedName name="TitleEnglish" localSheetId="7">#REF!</definedName>
    <definedName name="TitleEnglish" localSheetId="8">#REF!</definedName>
    <definedName name="TitleEnglish">#REF!</definedName>
    <definedName name="w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4" l="1"/>
  <c r="F28" i="4"/>
  <c r="G28" i="4"/>
  <c r="E30" i="4"/>
  <c r="F30" i="4"/>
  <c r="G30" i="4"/>
  <c r="E32" i="4"/>
  <c r="F32" i="4"/>
  <c r="G32" i="4"/>
</calcChain>
</file>

<file path=xl/sharedStrings.xml><?xml version="1.0" encoding="utf-8"?>
<sst xmlns="http://schemas.openxmlformats.org/spreadsheetml/2006/main" count="448" uniqueCount="349">
  <si>
    <t>2人口－1住民基本台帳</t>
    <rPh sb="1" eb="3">
      <t>ジンコウ</t>
    </rPh>
    <rPh sb="5" eb="7">
      <t>ジュウミン</t>
    </rPh>
    <rPh sb="7" eb="9">
      <t>キホン</t>
    </rPh>
    <rPh sb="9" eb="11">
      <t>ダイチョウ</t>
    </rPh>
    <phoneticPr fontId="4"/>
  </si>
  <si>
    <t>1 人口の推移</t>
    <phoneticPr fontId="4"/>
  </si>
  <si>
    <t>各年10月１日現在　単位：人</t>
    <rPh sb="0" eb="2">
      <t>カクネン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4"/>
  </si>
  <si>
    <t>年</t>
    <rPh sb="0" eb="1">
      <t>ネン</t>
    </rPh>
    <phoneticPr fontId="4"/>
  </si>
  <si>
    <t>人　　　　　　　　口</t>
    <rPh sb="0" eb="1">
      <t>ヒト</t>
    </rPh>
    <rPh sb="9" eb="10">
      <t>クチ</t>
    </rPh>
    <phoneticPr fontId="4"/>
  </si>
  <si>
    <t>世帯数</t>
    <rPh sb="0" eb="3">
      <t>セタイスウ</t>
    </rPh>
    <phoneticPr fontId="4"/>
  </si>
  <si>
    <t>１k㎡当り
人口</t>
    <rPh sb="3" eb="4">
      <t>アタ</t>
    </rPh>
    <rPh sb="6" eb="8">
      <t>ジンコウ</t>
    </rPh>
    <phoneticPr fontId="4"/>
  </si>
  <si>
    <t>１世帯当り
人口</t>
    <rPh sb="1" eb="3">
      <t>セタイ</t>
    </rPh>
    <rPh sb="3" eb="4">
      <t>アタ</t>
    </rPh>
    <rPh sb="6" eb="8">
      <t>ジンコウ</t>
    </rPh>
    <phoneticPr fontId="4"/>
  </si>
  <si>
    <t>前年との比較</t>
    <rPh sb="0" eb="2">
      <t>ゼンネン</t>
    </rPh>
    <rPh sb="4" eb="6">
      <t>ヒカク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</si>
  <si>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</si>
  <si>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</si>
  <si>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</si>
  <si>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増減数</t>
    <rPh sb="0" eb="2">
      <t>ゾウゲン</t>
    </rPh>
    <rPh sb="2" eb="3">
      <t>スウ</t>
    </rPh>
    <phoneticPr fontId="4"/>
  </si>
  <si>
    <t>増加率(%)</t>
    <rPh sb="0" eb="2">
      <t>ゾウカ</t>
    </rPh>
    <rPh sb="2" eb="3">
      <t>リツ</t>
    </rPh>
    <phoneticPr fontId="4"/>
  </si>
  <si>
    <t>令　元</t>
    <rPh sb="0" eb="1">
      <t>レイ</t>
    </rPh>
    <rPh sb="2" eb="3">
      <t>ゲン</t>
    </rPh>
    <phoneticPr fontId="1"/>
  </si>
  <si>
    <t>資料：市民課（住民基本台帳）</t>
    <rPh sb="0" eb="2">
      <t>シリョウ</t>
    </rPh>
    <rPh sb="3" eb="6">
      <t>シミンカ</t>
    </rPh>
    <rPh sb="7" eb="9">
      <t>ジュウミン</t>
    </rPh>
    <rPh sb="9" eb="11">
      <t>キホン</t>
    </rPh>
    <rPh sb="11" eb="13">
      <t>ダイチョウ</t>
    </rPh>
    <phoneticPr fontId="4"/>
  </si>
  <si>
    <t>　注）平成24年以降については外国人住民も含む。</t>
    <rPh sb="1" eb="2">
      <t>チュウ</t>
    </rPh>
    <rPh sb="8" eb="10">
      <t>イコウ</t>
    </rPh>
    <rPh sb="21" eb="22">
      <t>フク</t>
    </rPh>
    <phoneticPr fontId="4"/>
  </si>
  <si>
    <t>平　3</t>
    <rPh sb="0" eb="1">
      <t>ヒラ</t>
    </rPh>
    <phoneticPr fontId="1"/>
  </si>
  <si>
    <t>101歳以上</t>
    <rPh sb="3" eb="4">
      <t>サイ</t>
    </rPh>
    <rPh sb="4" eb="6">
      <t>イジョウ</t>
    </rPh>
    <phoneticPr fontId="4"/>
  </si>
  <si>
    <t>資料：市民課（住民基本台帳）　</t>
    <rPh sb="0" eb="2">
      <t>シリョウ</t>
    </rPh>
    <rPh sb="3" eb="6">
      <t>シミンカ</t>
    </rPh>
    <rPh sb="7" eb="9">
      <t>ジュウミン</t>
    </rPh>
    <rPh sb="9" eb="11">
      <t>キホン</t>
    </rPh>
    <rPh sb="11" eb="13">
      <t>ダイチョウ</t>
    </rPh>
    <phoneticPr fontId="4"/>
  </si>
  <si>
    <t>45～49</t>
    <phoneticPr fontId="4"/>
  </si>
  <si>
    <t>95～99</t>
    <phoneticPr fontId="4"/>
  </si>
  <si>
    <t>40～44</t>
    <phoneticPr fontId="4"/>
  </si>
  <si>
    <t>90～94</t>
    <phoneticPr fontId="4"/>
  </si>
  <si>
    <t>35～39</t>
    <phoneticPr fontId="4"/>
  </si>
  <si>
    <t>85～89</t>
    <phoneticPr fontId="4"/>
  </si>
  <si>
    <t>30～34</t>
    <phoneticPr fontId="4"/>
  </si>
  <si>
    <t>80～84</t>
    <phoneticPr fontId="4"/>
  </si>
  <si>
    <t>25～29</t>
    <phoneticPr fontId="4"/>
  </si>
  <si>
    <t>75～79</t>
    <phoneticPr fontId="4"/>
  </si>
  <si>
    <t>20～24</t>
    <phoneticPr fontId="4"/>
  </si>
  <si>
    <t>70～74</t>
    <phoneticPr fontId="4"/>
  </si>
  <si>
    <t>15～19</t>
    <phoneticPr fontId="4"/>
  </si>
  <si>
    <t>65～69</t>
    <phoneticPr fontId="4"/>
  </si>
  <si>
    <t>10～14</t>
    <phoneticPr fontId="4"/>
  </si>
  <si>
    <t>60～64</t>
    <phoneticPr fontId="4"/>
  </si>
  <si>
    <t>5～9</t>
    <phoneticPr fontId="4"/>
  </si>
  <si>
    <t>55～59</t>
    <phoneticPr fontId="4"/>
  </si>
  <si>
    <t>0～4歳</t>
    <rPh sb="3" eb="4">
      <t>サイ</t>
    </rPh>
    <phoneticPr fontId="4"/>
  </si>
  <si>
    <t>50～54</t>
    <phoneticPr fontId="4"/>
  </si>
  <si>
    <t>総　　数</t>
    <rPh sb="0" eb="1">
      <t>フサ</t>
    </rPh>
    <rPh sb="3" eb="4">
      <t>カズ</t>
    </rPh>
    <phoneticPr fontId="4"/>
  </si>
  <si>
    <t>年　　齢</t>
    <rPh sb="0" eb="1">
      <t>トシ</t>
    </rPh>
    <rPh sb="3" eb="4">
      <t>ヨワイ</t>
    </rPh>
    <phoneticPr fontId="4"/>
  </si>
  <si>
    <t>令和3年10月1日現在　単位：人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ニン</t>
    </rPh>
    <phoneticPr fontId="4"/>
  </si>
  <si>
    <t>2 年齢別､男女別人口</t>
    <rPh sb="2" eb="4">
      <t>ネンレイ</t>
    </rPh>
    <rPh sb="4" eb="5">
      <t>ベツ</t>
    </rPh>
    <rPh sb="6" eb="8">
      <t>ダンジョ</t>
    </rPh>
    <rPh sb="8" eb="9">
      <t>ベツ</t>
    </rPh>
    <rPh sb="9" eb="11">
      <t>ジンコウ</t>
    </rPh>
    <phoneticPr fontId="4"/>
  </si>
  <si>
    <t xml:space="preserve">  注２）　構成率の数値について、小数点第二位で四捨五入しているため、合計が100にならない場合がある。</t>
    <rPh sb="2" eb="3">
      <t>チュウ</t>
    </rPh>
    <rPh sb="6" eb="9">
      <t>コウセイリツ</t>
    </rPh>
    <rPh sb="10" eb="12">
      <t>スウチ</t>
    </rPh>
    <rPh sb="17" eb="20">
      <t>ショウスウテン</t>
    </rPh>
    <rPh sb="20" eb="21">
      <t>ダイ</t>
    </rPh>
    <rPh sb="21" eb="22">
      <t>ニ</t>
    </rPh>
    <rPh sb="22" eb="23">
      <t>イ</t>
    </rPh>
    <rPh sb="24" eb="28">
      <t>シシャゴニュウ</t>
    </rPh>
    <rPh sb="35" eb="37">
      <t>ゴウケイ</t>
    </rPh>
    <rPh sb="46" eb="48">
      <t>バアイ</t>
    </rPh>
    <phoneticPr fontId="4"/>
  </si>
  <si>
    <t xml:space="preserve">  注１）　平成24年以降については外国人住民も含む。</t>
    <rPh sb="2" eb="3">
      <t>チュウ</t>
    </rPh>
    <rPh sb="6" eb="8">
      <t>ヘイセイ</t>
    </rPh>
    <rPh sb="10" eb="13">
      <t>ネンイコウ</t>
    </rPh>
    <rPh sb="18" eb="20">
      <t>ガイコク</t>
    </rPh>
    <rPh sb="20" eb="21">
      <t>ジン</t>
    </rPh>
    <rPh sb="21" eb="23">
      <t>ジュウミン</t>
    </rPh>
    <rPh sb="24" eb="25">
      <t>フク</t>
    </rPh>
    <phoneticPr fontId="4"/>
  </si>
  <si>
    <t>資料：市民課（住民基本台帳）</t>
  </si>
  <si>
    <t>平均年齢</t>
    <rPh sb="0" eb="2">
      <t>ヘイキン</t>
    </rPh>
    <rPh sb="2" eb="4">
      <t>ネンレイ</t>
    </rPh>
    <phoneticPr fontId="4"/>
  </si>
  <si>
    <t>構成率（%）</t>
    <rPh sb="0" eb="3">
      <t>コウセイリツ</t>
    </rPh>
    <phoneticPr fontId="4"/>
  </si>
  <si>
    <t>老年人口
（65歳以上）</t>
    <rPh sb="0" eb="2">
      <t>ロウネン</t>
    </rPh>
    <rPh sb="2" eb="4">
      <t>ジンコウ</t>
    </rPh>
    <phoneticPr fontId="4"/>
  </si>
  <si>
    <t>生産年齢人口
（15～64歳）</t>
    <rPh sb="0" eb="2">
      <t>セイサン</t>
    </rPh>
    <rPh sb="2" eb="4">
      <t>ネンレイ</t>
    </rPh>
    <rPh sb="4" eb="6">
      <t>ジンコウ</t>
    </rPh>
    <phoneticPr fontId="4"/>
  </si>
  <si>
    <t>年少人口
（0～14歳）</t>
    <rPh sb="0" eb="2">
      <t>ネンショウ</t>
    </rPh>
    <rPh sb="2" eb="4">
      <t>ジンコウ</t>
    </rPh>
    <phoneticPr fontId="4"/>
  </si>
  <si>
    <t>95歳以上</t>
    <rPh sb="2" eb="3">
      <t>サイ</t>
    </rPh>
    <rPh sb="3" eb="5">
      <t>イジョウ</t>
    </rPh>
    <phoneticPr fontId="4"/>
  </si>
  <si>
    <t>0～4</t>
    <phoneticPr fontId="4"/>
  </si>
  <si>
    <t>令和３年</t>
    <rPh sb="0" eb="2">
      <t>レイワ</t>
    </rPh>
    <rPh sb="3" eb="4">
      <t>ネン</t>
    </rPh>
    <phoneticPr fontId="4"/>
  </si>
  <si>
    <t>令和２年</t>
    <rPh sb="0" eb="2">
      <t>レイワ</t>
    </rPh>
    <rPh sb="3" eb="4">
      <t>ネン</t>
    </rPh>
    <phoneticPr fontId="4"/>
  </si>
  <si>
    <t>令和元年</t>
    <rPh sb="0" eb="2">
      <t>レイワ</t>
    </rPh>
    <rPh sb="2" eb="3">
      <t>ゲン</t>
    </rPh>
    <rPh sb="3" eb="4">
      <t>ネン</t>
    </rPh>
    <phoneticPr fontId="4"/>
  </si>
  <si>
    <t>平成３０年</t>
    <rPh sb="0" eb="2">
      <t>ヘイセイ</t>
    </rPh>
    <rPh sb="4" eb="5">
      <t>ネン</t>
    </rPh>
    <phoneticPr fontId="4"/>
  </si>
  <si>
    <t>平成２９年</t>
    <rPh sb="0" eb="2">
      <t>ヘイセイ</t>
    </rPh>
    <rPh sb="4" eb="5">
      <t>ネン</t>
    </rPh>
    <phoneticPr fontId="4"/>
  </si>
  <si>
    <t>平成２８年</t>
    <rPh sb="0" eb="2">
      <t>ヘイセイ</t>
    </rPh>
    <rPh sb="4" eb="5">
      <t>ネン</t>
    </rPh>
    <phoneticPr fontId="4"/>
  </si>
  <si>
    <t>年　齢</t>
    <rPh sb="0" eb="1">
      <t>トシ</t>
    </rPh>
    <rPh sb="2" eb="3">
      <t>ヨワイ</t>
    </rPh>
    <phoneticPr fontId="4"/>
  </si>
  <si>
    <t xml:space="preserve">各年10月1日現在　単位：人 </t>
    <phoneticPr fontId="4"/>
  </si>
  <si>
    <t>3 年齢別､男女別人口の推移</t>
    <rPh sb="2" eb="4">
      <t>ネンレイ</t>
    </rPh>
    <rPh sb="4" eb="5">
      <t>ベツ</t>
    </rPh>
    <rPh sb="6" eb="8">
      <t>ダンジョ</t>
    </rPh>
    <rPh sb="8" eb="9">
      <t>ベツ</t>
    </rPh>
    <rPh sb="9" eb="11">
      <t>ジンコウ</t>
    </rPh>
    <rPh sb="12" eb="14">
      <t>スイイ</t>
    </rPh>
    <phoneticPr fontId="4"/>
  </si>
  <si>
    <t>10月１日の人口</t>
    <rPh sb="2" eb="3">
      <t>ガツ</t>
    </rPh>
    <rPh sb="4" eb="5">
      <t>ニチ</t>
    </rPh>
    <rPh sb="6" eb="8">
      <t>ジンコウ</t>
    </rPh>
    <phoneticPr fontId="4"/>
  </si>
  <si>
    <t>×1,000</t>
    <phoneticPr fontId="4"/>
  </si>
  <si>
    <t>１年間の出生者・死亡者数</t>
    <rPh sb="0" eb="3">
      <t>イチネンカン</t>
    </rPh>
    <rPh sb="4" eb="6">
      <t>シュッショウ</t>
    </rPh>
    <rPh sb="6" eb="7">
      <t>シャ</t>
    </rPh>
    <rPh sb="8" eb="11">
      <t>シボウシャ</t>
    </rPh>
    <rPh sb="11" eb="12">
      <t>スウ</t>
    </rPh>
    <phoneticPr fontId="4"/>
  </si>
  <si>
    <t>　注２）出生・死亡の率＝</t>
    <rPh sb="4" eb="6">
      <t>シュッショウ</t>
    </rPh>
    <rPh sb="7" eb="9">
      <t>シボウ</t>
    </rPh>
    <rPh sb="10" eb="11">
      <t>リツ</t>
    </rPh>
    <phoneticPr fontId="4"/>
  </si>
  <si>
    <t>　注１）平成24年以降については外国人住民も含む。</t>
    <rPh sb="9" eb="11">
      <t>イコウ</t>
    </rPh>
    <rPh sb="22" eb="23">
      <t>フク</t>
    </rPh>
    <phoneticPr fontId="4"/>
  </si>
  <si>
    <t>資料：市民課(住民基本台帳)</t>
    <rPh sb="0" eb="2">
      <t>シリョウ</t>
    </rPh>
    <rPh sb="3" eb="6">
      <t>シミンカ</t>
    </rPh>
    <rPh sb="7" eb="9">
      <t>ジュウミン</t>
    </rPh>
    <rPh sb="9" eb="11">
      <t>キホン</t>
    </rPh>
    <rPh sb="11" eb="13">
      <t>ダイチョウ</t>
    </rPh>
    <phoneticPr fontId="4"/>
  </si>
  <si>
    <t>令　元</t>
    <rPh sb="0" eb="1">
      <t>レイ</t>
    </rPh>
    <rPh sb="2" eb="3">
      <t>モト</t>
    </rPh>
    <phoneticPr fontId="4"/>
  </si>
  <si>
    <t>平  3</t>
    <rPh sb="0" eb="1">
      <t>ヘイ</t>
    </rPh>
    <phoneticPr fontId="1"/>
  </si>
  <si>
    <t>差　増</t>
    <rPh sb="0" eb="1">
      <t>サ</t>
    </rPh>
    <rPh sb="2" eb="3">
      <t>ゾウ</t>
    </rPh>
    <phoneticPr fontId="4"/>
  </si>
  <si>
    <t>転　出</t>
    <rPh sb="0" eb="1">
      <t>テン</t>
    </rPh>
    <rPh sb="2" eb="3">
      <t>デ</t>
    </rPh>
    <phoneticPr fontId="4"/>
  </si>
  <si>
    <t>転　入</t>
    <rPh sb="0" eb="1">
      <t>テン</t>
    </rPh>
    <rPh sb="2" eb="3">
      <t>イ</t>
    </rPh>
    <phoneticPr fontId="4"/>
  </si>
  <si>
    <t>死亡率</t>
    <rPh sb="0" eb="2">
      <t>シボウ</t>
    </rPh>
    <rPh sb="2" eb="3">
      <t>リツ</t>
    </rPh>
    <phoneticPr fontId="4"/>
  </si>
  <si>
    <t>出生率</t>
    <rPh sb="0" eb="2">
      <t>シュッショウ</t>
    </rPh>
    <rPh sb="2" eb="3">
      <t>リツ</t>
    </rPh>
    <phoneticPr fontId="4"/>
  </si>
  <si>
    <t>死　亡</t>
    <rPh sb="0" eb="1">
      <t>シ</t>
    </rPh>
    <rPh sb="2" eb="3">
      <t>ボウ</t>
    </rPh>
    <phoneticPr fontId="4"/>
  </si>
  <si>
    <t>出　生</t>
    <rPh sb="0" eb="1">
      <t>デ</t>
    </rPh>
    <rPh sb="2" eb="3">
      <t>ショウ</t>
    </rPh>
    <phoneticPr fontId="4"/>
  </si>
  <si>
    <t>社　　会　　増</t>
    <rPh sb="0" eb="1">
      <t>シャ</t>
    </rPh>
    <rPh sb="3" eb="4">
      <t>カイ</t>
    </rPh>
    <rPh sb="6" eb="7">
      <t>ゾウ</t>
    </rPh>
    <phoneticPr fontId="4"/>
  </si>
  <si>
    <r>
      <t>※２</t>
    </r>
    <r>
      <rPr>
        <sz val="10"/>
        <rFont val="HGPｺﾞｼｯｸM"/>
        <family val="3"/>
        <charset val="128"/>
      </rPr>
      <t>率（人口1,000対）</t>
    </r>
    <rPh sb="2" eb="3">
      <t>リツ</t>
    </rPh>
    <rPh sb="4" eb="6">
      <t>ジンコウ</t>
    </rPh>
    <rPh sb="11" eb="12">
      <t>タイ</t>
    </rPh>
    <phoneticPr fontId="4"/>
  </si>
  <si>
    <t>自　然　増</t>
    <rPh sb="0" eb="1">
      <t>ジ</t>
    </rPh>
    <rPh sb="2" eb="3">
      <t>ゼン</t>
    </rPh>
    <rPh sb="4" eb="5">
      <t>ゾウ</t>
    </rPh>
    <phoneticPr fontId="4"/>
  </si>
  <si>
    <t>年　度</t>
    <rPh sb="0" eb="1">
      <t>トシ</t>
    </rPh>
    <rPh sb="2" eb="3">
      <t>タビ</t>
    </rPh>
    <phoneticPr fontId="4"/>
  </si>
  <si>
    <t>単位：人</t>
    <rPh sb="0" eb="2">
      <t>タンイ</t>
    </rPh>
    <rPh sb="3" eb="4">
      <t>ニン</t>
    </rPh>
    <phoneticPr fontId="4"/>
  </si>
  <si>
    <t>4 人口異動の推移</t>
    <rPh sb="2" eb="4">
      <t>ジンコウ</t>
    </rPh>
    <rPh sb="4" eb="6">
      <t>イドウ</t>
    </rPh>
    <rPh sb="7" eb="9">
      <t>スイイ</t>
    </rPh>
    <phoneticPr fontId="4"/>
  </si>
  <si>
    <t>資料：市民課（住民基本台帳）　</t>
  </si>
  <si>
    <t>針ケ谷2丁目</t>
    <rPh sb="0" eb="3">
      <t>ハリガヤ</t>
    </rPh>
    <rPh sb="4" eb="6">
      <t>チョウメ</t>
    </rPh>
    <phoneticPr fontId="4"/>
  </si>
  <si>
    <t>針ケ谷1丁目</t>
    <rPh sb="0" eb="3">
      <t>ハリガヤ</t>
    </rPh>
    <rPh sb="4" eb="6">
      <t>チョウメ</t>
    </rPh>
    <phoneticPr fontId="4"/>
  </si>
  <si>
    <t>貝塚2丁目</t>
    <rPh sb="0" eb="1">
      <t>カイ</t>
    </rPh>
    <rPh sb="1" eb="2">
      <t>ツカ</t>
    </rPh>
    <rPh sb="3" eb="5">
      <t>チョウメ</t>
    </rPh>
    <phoneticPr fontId="4"/>
  </si>
  <si>
    <t>貝塚1丁目</t>
    <rPh sb="0" eb="1">
      <t>カイ</t>
    </rPh>
    <rPh sb="1" eb="2">
      <t>ツカ</t>
    </rPh>
    <rPh sb="3" eb="5">
      <t>チョウメ</t>
    </rPh>
    <phoneticPr fontId="4"/>
  </si>
  <si>
    <t>水谷東3丁目</t>
    <rPh sb="0" eb="2">
      <t>ミズタニ</t>
    </rPh>
    <rPh sb="2" eb="3">
      <t>ヒガシ</t>
    </rPh>
    <rPh sb="4" eb="6">
      <t>チョウメ</t>
    </rPh>
    <phoneticPr fontId="4"/>
  </si>
  <si>
    <t>水谷東2丁目</t>
    <rPh sb="0" eb="2">
      <t>ミズタニ</t>
    </rPh>
    <rPh sb="2" eb="3">
      <t>ヒガシ</t>
    </rPh>
    <rPh sb="4" eb="6">
      <t>チョウメ</t>
    </rPh>
    <phoneticPr fontId="4"/>
  </si>
  <si>
    <t>水谷東1丁目</t>
    <rPh sb="0" eb="2">
      <t>ミズタニ</t>
    </rPh>
    <rPh sb="2" eb="3">
      <t>ヒガシ</t>
    </rPh>
    <rPh sb="4" eb="6">
      <t>チョウメ</t>
    </rPh>
    <phoneticPr fontId="4"/>
  </si>
  <si>
    <r>
      <t>西みずほ台 3丁目</t>
    </r>
    <r>
      <rPr>
        <sz val="11"/>
        <color theme="1"/>
        <rFont val="ＭＳ Ｐゴシック"/>
        <family val="2"/>
        <charset val="128"/>
      </rPr>
      <t/>
    </r>
    <rPh sb="0" eb="1">
      <t>ニシ</t>
    </rPh>
    <rPh sb="4" eb="5">
      <t>ダイ</t>
    </rPh>
    <rPh sb="7" eb="9">
      <t>チョウメ</t>
    </rPh>
    <phoneticPr fontId="4"/>
  </si>
  <si>
    <r>
      <t>西みずほ台 2丁目</t>
    </r>
    <r>
      <rPr>
        <sz val="11"/>
        <color theme="1"/>
        <rFont val="ＭＳ Ｐゴシック"/>
        <family val="2"/>
        <charset val="128"/>
      </rPr>
      <t/>
    </r>
    <rPh sb="0" eb="1">
      <t>ニシ</t>
    </rPh>
    <rPh sb="4" eb="5">
      <t>ダイ</t>
    </rPh>
    <rPh sb="7" eb="9">
      <t>チョウメ</t>
    </rPh>
    <phoneticPr fontId="4"/>
  </si>
  <si>
    <t>西みずほ台 1丁目</t>
    <rPh sb="0" eb="1">
      <t>ニシ</t>
    </rPh>
    <rPh sb="4" eb="5">
      <t>ダイ</t>
    </rPh>
    <rPh sb="7" eb="9">
      <t>チョウメ</t>
    </rPh>
    <phoneticPr fontId="4"/>
  </si>
  <si>
    <r>
      <t>東みずほ台 4丁目</t>
    </r>
    <r>
      <rPr>
        <sz val="11"/>
        <color theme="1"/>
        <rFont val="ＭＳ Ｐゴシック"/>
        <family val="2"/>
        <charset val="128"/>
      </rPr>
      <t/>
    </r>
    <rPh sb="0" eb="1">
      <t>ヒガシ</t>
    </rPh>
    <rPh sb="4" eb="5">
      <t>ダイ</t>
    </rPh>
    <rPh sb="7" eb="9">
      <t>チョウメ</t>
    </rPh>
    <phoneticPr fontId="4"/>
  </si>
  <si>
    <r>
      <t>東みずほ台 3丁目</t>
    </r>
    <r>
      <rPr>
        <sz val="11"/>
        <color theme="1"/>
        <rFont val="ＭＳ Ｐゴシック"/>
        <family val="2"/>
        <charset val="128"/>
      </rPr>
      <t/>
    </r>
    <rPh sb="0" eb="1">
      <t>ヒガシ</t>
    </rPh>
    <rPh sb="4" eb="5">
      <t>ダイ</t>
    </rPh>
    <rPh sb="7" eb="9">
      <t>チョウメ</t>
    </rPh>
    <phoneticPr fontId="4"/>
  </si>
  <si>
    <r>
      <t>東みずほ台 2丁目</t>
    </r>
    <r>
      <rPr>
        <sz val="11"/>
        <color theme="1"/>
        <rFont val="ＭＳ Ｐゴシック"/>
        <family val="2"/>
        <charset val="128"/>
      </rPr>
      <t/>
    </r>
    <rPh sb="0" eb="1">
      <t>ヒガシ</t>
    </rPh>
    <rPh sb="4" eb="5">
      <t>ダイ</t>
    </rPh>
    <rPh sb="7" eb="9">
      <t>チョウメ</t>
    </rPh>
    <phoneticPr fontId="4"/>
  </si>
  <si>
    <t>東みずほ台 1丁目</t>
    <rPh sb="0" eb="1">
      <t>ヒガシ</t>
    </rPh>
    <rPh sb="4" eb="5">
      <t>ダイ</t>
    </rPh>
    <rPh sb="7" eb="9">
      <t>チョウメ</t>
    </rPh>
    <phoneticPr fontId="4"/>
  </si>
  <si>
    <t>水谷2丁目</t>
    <rPh sb="0" eb="1">
      <t>ミズ</t>
    </rPh>
    <rPh sb="1" eb="2">
      <t>タニ</t>
    </rPh>
    <rPh sb="3" eb="5">
      <t>チョウメ</t>
    </rPh>
    <phoneticPr fontId="4"/>
  </si>
  <si>
    <t>水谷1丁目</t>
    <rPh sb="0" eb="1">
      <t>ミズ</t>
    </rPh>
    <rPh sb="1" eb="2">
      <t>タニ</t>
    </rPh>
    <rPh sb="3" eb="5">
      <t>チョウメ</t>
    </rPh>
    <phoneticPr fontId="4"/>
  </si>
  <si>
    <t>榎町</t>
    <rPh sb="0" eb="2">
      <t>エノキマチ</t>
    </rPh>
    <phoneticPr fontId="4"/>
  </si>
  <si>
    <t>大字針ケ谷</t>
    <rPh sb="0" eb="2">
      <t>オオアザ</t>
    </rPh>
    <rPh sb="2" eb="5">
      <t>ハリガヤ</t>
    </rPh>
    <phoneticPr fontId="4"/>
  </si>
  <si>
    <t>大字水子</t>
    <rPh sb="0" eb="2">
      <t>オオアザ</t>
    </rPh>
    <rPh sb="2" eb="4">
      <t>ミズコ</t>
    </rPh>
    <phoneticPr fontId="4"/>
  </si>
  <si>
    <t>【 水 谷 】</t>
    <rPh sb="2" eb="3">
      <t>ミズ</t>
    </rPh>
    <rPh sb="4" eb="5">
      <t>タニ</t>
    </rPh>
    <phoneticPr fontId="4"/>
  </si>
  <si>
    <t>みどり野北</t>
    <rPh sb="3" eb="4">
      <t>ノ</t>
    </rPh>
    <rPh sb="4" eb="5">
      <t>キタ</t>
    </rPh>
    <phoneticPr fontId="4"/>
  </si>
  <si>
    <t>みどり野南</t>
    <rPh sb="3" eb="4">
      <t>ノ</t>
    </rPh>
    <rPh sb="4" eb="5">
      <t>ミナミ</t>
    </rPh>
    <phoneticPr fontId="4"/>
  </si>
  <si>
    <t>みどり野西</t>
    <rPh sb="3" eb="4">
      <t>ノ</t>
    </rPh>
    <rPh sb="4" eb="5">
      <t>ニシ</t>
    </rPh>
    <phoneticPr fontId="4"/>
  </si>
  <si>
    <t>みどり野東</t>
    <rPh sb="3" eb="4">
      <t>ノ</t>
    </rPh>
    <rPh sb="4" eb="5">
      <t>ヒガシ</t>
    </rPh>
    <phoneticPr fontId="4"/>
  </si>
  <si>
    <t>大字南畑新田</t>
    <rPh sb="0" eb="2">
      <t>オオアザ</t>
    </rPh>
    <rPh sb="2" eb="4">
      <t>ナンバタ</t>
    </rPh>
    <rPh sb="4" eb="6">
      <t>シンデン</t>
    </rPh>
    <phoneticPr fontId="4"/>
  </si>
  <si>
    <t>大字下南畑</t>
    <rPh sb="0" eb="2">
      <t>オオアザ</t>
    </rPh>
    <rPh sb="2" eb="3">
      <t>シタ</t>
    </rPh>
    <rPh sb="3" eb="5">
      <t>ナンバタ</t>
    </rPh>
    <phoneticPr fontId="4"/>
  </si>
  <si>
    <t>大字上南畑</t>
    <rPh sb="0" eb="2">
      <t>オオアザ</t>
    </rPh>
    <rPh sb="2" eb="5">
      <t>カミナンバタ</t>
    </rPh>
    <phoneticPr fontId="4"/>
  </si>
  <si>
    <t>大字東大久保</t>
    <rPh sb="0" eb="2">
      <t>オオアザ</t>
    </rPh>
    <rPh sb="2" eb="3">
      <t>ヒガシ</t>
    </rPh>
    <rPh sb="3" eb="6">
      <t>オオクボ</t>
    </rPh>
    <phoneticPr fontId="4"/>
  </si>
  <si>
    <t>【 南 畑 】</t>
    <rPh sb="2" eb="3">
      <t>ミナミ</t>
    </rPh>
    <rPh sb="4" eb="5">
      <t>ハタケ</t>
    </rPh>
    <phoneticPr fontId="4"/>
  </si>
  <si>
    <r>
      <t>ふ じ み 野 西 ４ 丁 目</t>
    </r>
    <r>
      <rPr>
        <sz val="11"/>
        <color theme="1"/>
        <rFont val="ＭＳ Ｐゴシック"/>
        <family val="2"/>
        <charset val="128"/>
      </rPr>
      <t/>
    </r>
    <rPh sb="6" eb="7">
      <t>ノ</t>
    </rPh>
    <rPh sb="8" eb="9">
      <t>ニシ</t>
    </rPh>
    <rPh sb="12" eb="13">
      <t>チョウ</t>
    </rPh>
    <rPh sb="14" eb="15">
      <t>メ</t>
    </rPh>
    <phoneticPr fontId="4"/>
  </si>
  <si>
    <r>
      <t>ふ じ み 野 西 ３ 丁 目</t>
    </r>
    <r>
      <rPr>
        <sz val="11"/>
        <color theme="1"/>
        <rFont val="ＭＳ Ｐゴシック"/>
        <family val="2"/>
        <charset val="128"/>
      </rPr>
      <t/>
    </r>
    <rPh sb="6" eb="7">
      <t>ノ</t>
    </rPh>
    <rPh sb="8" eb="9">
      <t>ニシ</t>
    </rPh>
    <rPh sb="12" eb="13">
      <t>チョウ</t>
    </rPh>
    <rPh sb="14" eb="15">
      <t>メ</t>
    </rPh>
    <phoneticPr fontId="4"/>
  </si>
  <si>
    <r>
      <t>ふ じ み 野 西 ２ 丁 目</t>
    </r>
    <r>
      <rPr>
        <sz val="11"/>
        <color theme="1"/>
        <rFont val="ＭＳ Ｐゴシック"/>
        <family val="2"/>
        <charset val="128"/>
      </rPr>
      <t/>
    </r>
    <rPh sb="6" eb="7">
      <t>ノ</t>
    </rPh>
    <rPh sb="8" eb="9">
      <t>ニシ</t>
    </rPh>
    <rPh sb="12" eb="13">
      <t>チョウ</t>
    </rPh>
    <rPh sb="14" eb="15">
      <t>メ</t>
    </rPh>
    <phoneticPr fontId="4"/>
  </si>
  <si>
    <r>
      <t>ふ じ み 野 西 １ 丁 目</t>
    </r>
    <r>
      <rPr>
        <sz val="11"/>
        <color theme="1"/>
        <rFont val="ＭＳ Ｐゴシック"/>
        <family val="2"/>
        <charset val="128"/>
      </rPr>
      <t/>
    </r>
    <rPh sb="6" eb="7">
      <t>ノ</t>
    </rPh>
    <rPh sb="8" eb="9">
      <t>ニシ</t>
    </rPh>
    <rPh sb="12" eb="13">
      <t>チョウ</t>
    </rPh>
    <rPh sb="14" eb="15">
      <t>メ</t>
    </rPh>
    <phoneticPr fontId="4"/>
  </si>
  <si>
    <r>
      <t>ふ じ み 野 東 ４ 丁 目</t>
    </r>
    <r>
      <rPr>
        <sz val="11"/>
        <color theme="1"/>
        <rFont val="ＭＳ Ｐゴシック"/>
        <family val="2"/>
        <charset val="128"/>
      </rPr>
      <t/>
    </r>
    <rPh sb="6" eb="7">
      <t>ノ</t>
    </rPh>
    <rPh sb="8" eb="9">
      <t>ヒガシ</t>
    </rPh>
    <rPh sb="12" eb="13">
      <t>チョウ</t>
    </rPh>
    <rPh sb="14" eb="15">
      <t>メ</t>
    </rPh>
    <phoneticPr fontId="4"/>
  </si>
  <si>
    <r>
      <t>ふ じ み 野 東 ３ 丁 目</t>
    </r>
    <r>
      <rPr>
        <sz val="11"/>
        <color theme="1"/>
        <rFont val="ＭＳ Ｐゴシック"/>
        <family val="2"/>
        <charset val="128"/>
      </rPr>
      <t/>
    </r>
    <rPh sb="6" eb="7">
      <t>ノ</t>
    </rPh>
    <rPh sb="8" eb="9">
      <t>ヒガシ</t>
    </rPh>
    <rPh sb="12" eb="13">
      <t>チョウ</t>
    </rPh>
    <rPh sb="14" eb="15">
      <t>メ</t>
    </rPh>
    <phoneticPr fontId="4"/>
  </si>
  <si>
    <r>
      <t>ふ じ み 野 東 ２ 丁 目</t>
    </r>
    <r>
      <rPr>
        <sz val="11"/>
        <color theme="1"/>
        <rFont val="ＭＳ Ｐゴシック"/>
        <family val="2"/>
        <charset val="128"/>
      </rPr>
      <t/>
    </r>
    <rPh sb="6" eb="7">
      <t>ノ</t>
    </rPh>
    <rPh sb="8" eb="9">
      <t>ヒガシ</t>
    </rPh>
    <rPh sb="12" eb="13">
      <t>チョウ</t>
    </rPh>
    <rPh sb="14" eb="15">
      <t>メ</t>
    </rPh>
    <phoneticPr fontId="4"/>
  </si>
  <si>
    <t>ふ じ み 野 東 １ 丁 目</t>
    <rPh sb="6" eb="7">
      <t>ノ</t>
    </rPh>
    <rPh sb="8" eb="9">
      <t>ヒガシ</t>
    </rPh>
    <rPh sb="12" eb="13">
      <t>チョウ</t>
    </rPh>
    <rPh sb="14" eb="15">
      <t>メ</t>
    </rPh>
    <phoneticPr fontId="4"/>
  </si>
  <si>
    <t>関沢3丁目</t>
    <rPh sb="0" eb="1">
      <t>セキ</t>
    </rPh>
    <rPh sb="1" eb="2">
      <t>サワ</t>
    </rPh>
    <rPh sb="3" eb="5">
      <t>チョウメ</t>
    </rPh>
    <phoneticPr fontId="4"/>
  </si>
  <si>
    <t>関沢2丁目</t>
    <rPh sb="0" eb="1">
      <t>セキ</t>
    </rPh>
    <rPh sb="1" eb="2">
      <t>サワ</t>
    </rPh>
    <rPh sb="3" eb="5">
      <t>チョウメ</t>
    </rPh>
    <phoneticPr fontId="4"/>
  </si>
  <si>
    <t>関沢1丁目</t>
    <rPh sb="0" eb="1">
      <t>セキ</t>
    </rPh>
    <rPh sb="1" eb="2">
      <t>サワ</t>
    </rPh>
    <rPh sb="3" eb="5">
      <t>チョウメ</t>
    </rPh>
    <phoneticPr fontId="4"/>
  </si>
  <si>
    <t>鶴瀬西3丁目</t>
    <rPh sb="0" eb="3">
      <t>ツルセニシ</t>
    </rPh>
    <rPh sb="4" eb="6">
      <t>チョウメ</t>
    </rPh>
    <phoneticPr fontId="4"/>
  </si>
  <si>
    <t>鶴瀬西2丁目</t>
    <rPh sb="0" eb="3">
      <t>ツルセニシ</t>
    </rPh>
    <rPh sb="4" eb="6">
      <t>チョウメ</t>
    </rPh>
    <phoneticPr fontId="4"/>
  </si>
  <si>
    <t>鶴瀬東2丁目</t>
    <rPh sb="0" eb="2">
      <t>ツルセ</t>
    </rPh>
    <rPh sb="2" eb="3">
      <t>ヒガシ</t>
    </rPh>
    <rPh sb="4" eb="6">
      <t>チョウメ</t>
    </rPh>
    <phoneticPr fontId="4"/>
  </si>
  <si>
    <t>鶴瀬東1丁目</t>
    <rPh sb="0" eb="2">
      <t>ツルセ</t>
    </rPh>
    <rPh sb="2" eb="3">
      <t>ヒガシ</t>
    </rPh>
    <rPh sb="4" eb="6">
      <t>チョウメ</t>
    </rPh>
    <phoneticPr fontId="4"/>
  </si>
  <si>
    <t>上沢3丁目</t>
    <rPh sb="0" eb="1">
      <t>ウエ</t>
    </rPh>
    <rPh sb="1" eb="2">
      <t>サワ</t>
    </rPh>
    <rPh sb="3" eb="5">
      <t>チョウメ</t>
    </rPh>
    <phoneticPr fontId="4"/>
  </si>
  <si>
    <t>上沢2丁目</t>
    <rPh sb="0" eb="1">
      <t>ウエ</t>
    </rPh>
    <rPh sb="1" eb="2">
      <t>サワ</t>
    </rPh>
    <rPh sb="3" eb="5">
      <t>チョウメ</t>
    </rPh>
    <phoneticPr fontId="4"/>
  </si>
  <si>
    <t>上沢1丁目</t>
    <rPh sb="0" eb="1">
      <t>ウエ</t>
    </rPh>
    <rPh sb="1" eb="2">
      <t>サワ</t>
    </rPh>
    <rPh sb="3" eb="5">
      <t>チョウメ</t>
    </rPh>
    <phoneticPr fontId="4"/>
  </si>
  <si>
    <t>鶴馬3丁目</t>
    <rPh sb="0" eb="1">
      <t>ツル</t>
    </rPh>
    <rPh sb="1" eb="2">
      <t>ウマ</t>
    </rPh>
    <rPh sb="3" eb="5">
      <t>チョウメ</t>
    </rPh>
    <phoneticPr fontId="4"/>
  </si>
  <si>
    <t>鶴馬2丁目</t>
    <rPh sb="0" eb="1">
      <t>ツル</t>
    </rPh>
    <rPh sb="1" eb="2">
      <t>ウマ</t>
    </rPh>
    <rPh sb="3" eb="5">
      <t>チョウメ</t>
    </rPh>
    <phoneticPr fontId="4"/>
  </si>
  <si>
    <t>鶴馬1丁目</t>
    <rPh sb="0" eb="1">
      <t>ツル</t>
    </rPh>
    <rPh sb="1" eb="2">
      <t>ウマ</t>
    </rPh>
    <rPh sb="3" eb="5">
      <t>チョウメ</t>
    </rPh>
    <phoneticPr fontId="4"/>
  </si>
  <si>
    <t>羽沢3丁目</t>
    <rPh sb="0" eb="1">
      <t>ハネ</t>
    </rPh>
    <rPh sb="1" eb="2">
      <t>サワ</t>
    </rPh>
    <rPh sb="3" eb="5">
      <t>チョウメ</t>
    </rPh>
    <phoneticPr fontId="4"/>
  </si>
  <si>
    <t>羽沢2丁目</t>
    <rPh sb="0" eb="1">
      <t>ハネ</t>
    </rPh>
    <rPh sb="1" eb="2">
      <t>サワ</t>
    </rPh>
    <rPh sb="3" eb="5">
      <t>チョウメ</t>
    </rPh>
    <phoneticPr fontId="4"/>
  </si>
  <si>
    <t>羽沢1丁目</t>
    <rPh sb="0" eb="1">
      <t>ハネ</t>
    </rPh>
    <rPh sb="1" eb="2">
      <t>サワ</t>
    </rPh>
    <rPh sb="3" eb="5">
      <t>チョウメ</t>
    </rPh>
    <phoneticPr fontId="4"/>
  </si>
  <si>
    <t>渡戸3丁目</t>
    <rPh sb="0" eb="1">
      <t>ワタリ</t>
    </rPh>
    <rPh sb="1" eb="2">
      <t>ト</t>
    </rPh>
    <rPh sb="3" eb="5">
      <t>チョウメ</t>
    </rPh>
    <phoneticPr fontId="4"/>
  </si>
  <si>
    <t>渡戸2丁目</t>
    <rPh sb="0" eb="1">
      <t>ワタリ</t>
    </rPh>
    <rPh sb="1" eb="2">
      <t>ト</t>
    </rPh>
    <rPh sb="3" eb="5">
      <t>チョウメ</t>
    </rPh>
    <phoneticPr fontId="4"/>
  </si>
  <si>
    <t>渡戸1丁目</t>
    <rPh sb="0" eb="1">
      <t>ワタリ</t>
    </rPh>
    <rPh sb="1" eb="2">
      <t>ト</t>
    </rPh>
    <rPh sb="3" eb="5">
      <t>チョウメ</t>
    </rPh>
    <phoneticPr fontId="4"/>
  </si>
  <si>
    <t>諏訪2丁目</t>
    <rPh sb="0" eb="1">
      <t>ハカ</t>
    </rPh>
    <rPh sb="1" eb="2">
      <t>オトズ</t>
    </rPh>
    <rPh sb="3" eb="5">
      <t>チョウメ</t>
    </rPh>
    <phoneticPr fontId="4"/>
  </si>
  <si>
    <t>諏訪1丁目</t>
    <rPh sb="0" eb="1">
      <t>ハカ</t>
    </rPh>
    <rPh sb="1" eb="2">
      <t>オトズ</t>
    </rPh>
    <rPh sb="3" eb="5">
      <t>チョウメ</t>
    </rPh>
    <phoneticPr fontId="4"/>
  </si>
  <si>
    <t>山室2丁目</t>
    <rPh sb="0" eb="1">
      <t>ヤマ</t>
    </rPh>
    <rPh sb="1" eb="2">
      <t>シツ</t>
    </rPh>
    <rPh sb="3" eb="5">
      <t>チョウメ</t>
    </rPh>
    <phoneticPr fontId="4"/>
  </si>
  <si>
    <t>山室1丁目</t>
    <rPh sb="0" eb="1">
      <t>ヤマ</t>
    </rPh>
    <rPh sb="1" eb="2">
      <t>シツ</t>
    </rPh>
    <rPh sb="3" eb="5">
      <t>チョウメ</t>
    </rPh>
    <phoneticPr fontId="4"/>
  </si>
  <si>
    <t xml:space="preserve">大 字 勝 瀬 </t>
    <rPh sb="0" eb="1">
      <t>ダイ</t>
    </rPh>
    <rPh sb="2" eb="3">
      <t>ジ</t>
    </rPh>
    <rPh sb="4" eb="5">
      <t>カチ</t>
    </rPh>
    <rPh sb="6" eb="7">
      <t>セ</t>
    </rPh>
    <phoneticPr fontId="4"/>
  </si>
  <si>
    <t xml:space="preserve">大 字 鶴 馬 </t>
    <rPh sb="0" eb="1">
      <t>ダイ</t>
    </rPh>
    <rPh sb="2" eb="3">
      <t>ジ</t>
    </rPh>
    <rPh sb="4" eb="5">
      <t>ツル</t>
    </rPh>
    <rPh sb="6" eb="7">
      <t>ウマ</t>
    </rPh>
    <phoneticPr fontId="4"/>
  </si>
  <si>
    <t>【 鶴 瀬 】</t>
    <rPh sb="2" eb="3">
      <t>ツル</t>
    </rPh>
    <rPh sb="4" eb="5">
      <t>セ</t>
    </rPh>
    <phoneticPr fontId="4"/>
  </si>
  <si>
    <t>総 　数</t>
    <rPh sb="0" eb="1">
      <t>フサ</t>
    </rPh>
    <rPh sb="3" eb="4">
      <t>カズ</t>
    </rPh>
    <phoneticPr fontId="4"/>
  </si>
  <si>
    <t>計</t>
    <rPh sb="0" eb="1">
      <t>ケイ</t>
    </rPh>
    <phoneticPr fontId="4"/>
  </si>
  <si>
    <t>地域名</t>
    <rPh sb="0" eb="1">
      <t>チ</t>
    </rPh>
    <rPh sb="1" eb="2">
      <t>イキ</t>
    </rPh>
    <rPh sb="2" eb="3">
      <t>メイ</t>
    </rPh>
    <phoneticPr fontId="4"/>
  </si>
  <si>
    <t>令和3年10月1日現在　単位：人</t>
    <rPh sb="0" eb="2">
      <t>レイワ</t>
    </rPh>
    <rPh sb="3" eb="4">
      <t>ネン</t>
    </rPh>
    <rPh sb="12" eb="14">
      <t>タンイ</t>
    </rPh>
    <rPh sb="15" eb="16">
      <t>ニン</t>
    </rPh>
    <phoneticPr fontId="4"/>
  </si>
  <si>
    <t>5 町(丁)字別人口・世帯数</t>
    <rPh sb="2" eb="3">
      <t>チョウ</t>
    </rPh>
    <rPh sb="4" eb="5">
      <t>チョウ</t>
    </rPh>
    <rPh sb="6" eb="7">
      <t>アザ</t>
    </rPh>
    <rPh sb="7" eb="8">
      <t>ベツ</t>
    </rPh>
    <rPh sb="8" eb="10">
      <t>ジンコウ</t>
    </rPh>
    <rPh sb="11" eb="14">
      <t>セタイスウ</t>
    </rPh>
    <phoneticPr fontId="4"/>
  </si>
  <si>
    <t xml:space="preserve">  注）令和2年10月1日付で水谷第7町会から貝塚町会に町会名変更。</t>
    <rPh sb="2" eb="3">
      <t>チュウ</t>
    </rPh>
    <rPh sb="4" eb="6">
      <t>レイワ</t>
    </rPh>
    <rPh sb="7" eb="8">
      <t>ネン</t>
    </rPh>
    <rPh sb="10" eb="11">
      <t>ガツ</t>
    </rPh>
    <rPh sb="12" eb="13">
      <t>ニチ</t>
    </rPh>
    <rPh sb="13" eb="14">
      <t>ヅケ</t>
    </rPh>
    <rPh sb="15" eb="17">
      <t>ミズタニ</t>
    </rPh>
    <rPh sb="17" eb="18">
      <t>ダイ</t>
    </rPh>
    <rPh sb="19" eb="21">
      <t>チョウカイ</t>
    </rPh>
    <rPh sb="23" eb="25">
      <t>カイヅカ</t>
    </rPh>
    <rPh sb="25" eb="27">
      <t>チョウカイ</t>
    </rPh>
    <rPh sb="28" eb="30">
      <t>チョウカイ</t>
    </rPh>
    <rPh sb="30" eb="31">
      <t>メイ</t>
    </rPh>
    <rPh sb="31" eb="33">
      <t>ヘンコウ</t>
    </rPh>
    <phoneticPr fontId="1"/>
  </si>
  <si>
    <t>関沢3丁目東</t>
    <rPh sb="0" eb="2">
      <t>セキザワ</t>
    </rPh>
    <rPh sb="3" eb="5">
      <t>チョウメ</t>
    </rPh>
    <rPh sb="5" eb="6">
      <t>ヒガシ</t>
    </rPh>
    <phoneticPr fontId="4"/>
  </si>
  <si>
    <t>関沢2丁目旭</t>
    <rPh sb="0" eb="2">
      <t>セキザワ</t>
    </rPh>
    <rPh sb="3" eb="5">
      <t>チョウメ</t>
    </rPh>
    <rPh sb="5" eb="6">
      <t>アサヒ</t>
    </rPh>
    <phoneticPr fontId="4"/>
  </si>
  <si>
    <t>東みずほ台３・４丁目</t>
    <rPh sb="0" eb="1">
      <t>ヒガシ</t>
    </rPh>
    <rPh sb="4" eb="5">
      <t>ダイ</t>
    </rPh>
    <rPh sb="8" eb="10">
      <t>チョウメ</t>
    </rPh>
    <phoneticPr fontId="4"/>
  </si>
  <si>
    <t>関沢2丁目東</t>
    <rPh sb="0" eb="2">
      <t>セキザワ</t>
    </rPh>
    <rPh sb="3" eb="5">
      <t>チョウメ</t>
    </rPh>
    <rPh sb="5" eb="6">
      <t>ヒガシ</t>
    </rPh>
    <phoneticPr fontId="4"/>
  </si>
  <si>
    <t>東みずほ台２丁目</t>
    <rPh sb="0" eb="1">
      <t>ヒガシ</t>
    </rPh>
    <rPh sb="4" eb="5">
      <t>ダイ</t>
    </rPh>
    <rPh sb="6" eb="8">
      <t>チョウメ</t>
    </rPh>
    <phoneticPr fontId="4"/>
  </si>
  <si>
    <t>鶴瀬西3丁目西</t>
    <rPh sb="0" eb="3">
      <t>ツルセニシ</t>
    </rPh>
    <rPh sb="4" eb="6">
      <t>チョウメ</t>
    </rPh>
    <rPh sb="6" eb="7">
      <t>ニシ</t>
    </rPh>
    <phoneticPr fontId="4"/>
  </si>
  <si>
    <t>東みずほ台１丁目</t>
    <rPh sb="0" eb="1">
      <t>ヒガシ</t>
    </rPh>
    <rPh sb="4" eb="5">
      <t>ダイ</t>
    </rPh>
    <rPh sb="6" eb="8">
      <t>チョウメ</t>
    </rPh>
    <phoneticPr fontId="4"/>
  </si>
  <si>
    <t>鶴瀬西3丁目東</t>
    <rPh sb="0" eb="3">
      <t>ツルセニシ</t>
    </rPh>
    <rPh sb="4" eb="6">
      <t>チョウメ</t>
    </rPh>
    <rPh sb="6" eb="7">
      <t>ヒガシ</t>
    </rPh>
    <phoneticPr fontId="4"/>
  </si>
  <si>
    <t>西みずほ台3丁目</t>
    <rPh sb="0" eb="1">
      <t>ニシ</t>
    </rPh>
    <rPh sb="4" eb="5">
      <t>ダイ</t>
    </rPh>
    <rPh sb="6" eb="8">
      <t>チョウメ</t>
    </rPh>
    <phoneticPr fontId="4"/>
  </si>
  <si>
    <t>鶴瀬西2丁目栄</t>
    <rPh sb="0" eb="3">
      <t>ツルセニシ</t>
    </rPh>
    <rPh sb="4" eb="6">
      <t>チョウメ</t>
    </rPh>
    <rPh sb="6" eb="7">
      <t>サカエ</t>
    </rPh>
    <phoneticPr fontId="4"/>
  </si>
  <si>
    <t>西みずほ台2丁目</t>
    <rPh sb="0" eb="1">
      <t>ニシ</t>
    </rPh>
    <rPh sb="4" eb="5">
      <t>ダイ</t>
    </rPh>
    <rPh sb="6" eb="8">
      <t>チョウメ</t>
    </rPh>
    <phoneticPr fontId="4"/>
  </si>
  <si>
    <t>鶴瀬西2丁目北</t>
    <rPh sb="0" eb="3">
      <t>ツルセニシ</t>
    </rPh>
    <rPh sb="4" eb="6">
      <t>チョウメ</t>
    </rPh>
    <rPh sb="6" eb="7">
      <t>キタ</t>
    </rPh>
    <phoneticPr fontId="4"/>
  </si>
  <si>
    <t>西みずほ台1丁目南</t>
    <rPh sb="0" eb="1">
      <t>ニシ</t>
    </rPh>
    <rPh sb="4" eb="5">
      <t>ダイ</t>
    </rPh>
    <rPh sb="6" eb="8">
      <t>チョウメ</t>
    </rPh>
    <rPh sb="8" eb="9">
      <t>ミナミ</t>
    </rPh>
    <phoneticPr fontId="4"/>
  </si>
  <si>
    <t>鶴瀬西2丁目南</t>
    <rPh sb="0" eb="3">
      <t>ツルセニシ</t>
    </rPh>
    <rPh sb="4" eb="6">
      <t>チョウメ</t>
    </rPh>
    <rPh sb="6" eb="7">
      <t>ミナミ</t>
    </rPh>
    <phoneticPr fontId="4"/>
  </si>
  <si>
    <t>貝塚</t>
  </si>
  <si>
    <t>鶴瀬西2丁目西</t>
    <rPh sb="0" eb="3">
      <t>ツルセニシ</t>
    </rPh>
    <rPh sb="4" eb="6">
      <t>チョウメ</t>
    </rPh>
    <rPh sb="6" eb="7">
      <t>ニシ</t>
    </rPh>
    <phoneticPr fontId="4"/>
  </si>
  <si>
    <t>鶴瀬西1丁目西</t>
    <rPh sb="0" eb="3">
      <t>ツルセニシ</t>
    </rPh>
    <rPh sb="4" eb="6">
      <t>チョウメ</t>
    </rPh>
    <rPh sb="6" eb="7">
      <t>ニシ</t>
    </rPh>
    <phoneticPr fontId="4"/>
  </si>
  <si>
    <t>鶴瀬西1丁目二葉</t>
    <rPh sb="0" eb="3">
      <t>ツルセニシ</t>
    </rPh>
    <rPh sb="4" eb="6">
      <t>チョウメ</t>
    </rPh>
    <rPh sb="6" eb="8">
      <t>フタバ</t>
    </rPh>
    <phoneticPr fontId="4"/>
  </si>
  <si>
    <t>鶴瀬東2丁目南</t>
    <rPh sb="0" eb="2">
      <t>ツルセ</t>
    </rPh>
    <rPh sb="2" eb="3">
      <t>ヒガシ</t>
    </rPh>
    <rPh sb="4" eb="6">
      <t>チョウメ</t>
    </rPh>
    <rPh sb="6" eb="7">
      <t>ミナミ</t>
    </rPh>
    <phoneticPr fontId="4"/>
  </si>
  <si>
    <t>鶴瀬東2丁目北</t>
    <rPh sb="0" eb="2">
      <t>ツルセ</t>
    </rPh>
    <rPh sb="2" eb="3">
      <t>ヒガシ</t>
    </rPh>
    <rPh sb="4" eb="6">
      <t>チョウメ</t>
    </rPh>
    <rPh sb="6" eb="7">
      <t>キタ</t>
    </rPh>
    <phoneticPr fontId="4"/>
  </si>
  <si>
    <t>水谷第３</t>
    <rPh sb="0" eb="2">
      <t>ミズタニ</t>
    </rPh>
    <rPh sb="2" eb="3">
      <t>ダイ</t>
    </rPh>
    <phoneticPr fontId="4"/>
  </si>
  <si>
    <t>上沢3丁目</t>
    <rPh sb="0" eb="2">
      <t>カミサワ</t>
    </rPh>
    <rPh sb="3" eb="5">
      <t>チョウメ</t>
    </rPh>
    <phoneticPr fontId="4"/>
  </si>
  <si>
    <t>水谷第２</t>
    <rPh sb="0" eb="2">
      <t>ミズタニ</t>
    </rPh>
    <rPh sb="2" eb="3">
      <t>ダイ</t>
    </rPh>
    <phoneticPr fontId="4"/>
  </si>
  <si>
    <t>上沢2丁目</t>
    <rPh sb="0" eb="2">
      <t>カミサワ</t>
    </rPh>
    <rPh sb="3" eb="5">
      <t>チョウメ</t>
    </rPh>
    <phoneticPr fontId="4"/>
  </si>
  <si>
    <t>水谷第１</t>
    <rPh sb="0" eb="2">
      <t>ミズタニ</t>
    </rPh>
    <rPh sb="2" eb="3">
      <t>ダイ</t>
    </rPh>
    <phoneticPr fontId="4"/>
  </si>
  <si>
    <t>上沢1丁目</t>
    <rPh sb="0" eb="2">
      <t>カミサワ</t>
    </rPh>
    <rPh sb="3" eb="5">
      <t>チョウメ</t>
    </rPh>
    <phoneticPr fontId="4"/>
  </si>
  <si>
    <t>南畑第５</t>
    <rPh sb="0" eb="2">
      <t>ナンバタ</t>
    </rPh>
    <rPh sb="2" eb="3">
      <t>ダイ</t>
    </rPh>
    <phoneticPr fontId="4"/>
  </si>
  <si>
    <t>鶴馬関沢</t>
    <rPh sb="0" eb="2">
      <t>ツルマ</t>
    </rPh>
    <rPh sb="2" eb="4">
      <t>セキザワ</t>
    </rPh>
    <phoneticPr fontId="4"/>
  </si>
  <si>
    <t>南畑第４</t>
    <rPh sb="0" eb="2">
      <t>ナンバタ</t>
    </rPh>
    <rPh sb="2" eb="3">
      <t>ダイ</t>
    </rPh>
    <phoneticPr fontId="4"/>
  </si>
  <si>
    <t>鶴馬1丁目</t>
    <rPh sb="0" eb="2">
      <t>ツルマ</t>
    </rPh>
    <rPh sb="3" eb="5">
      <t>チョウメ</t>
    </rPh>
    <phoneticPr fontId="4"/>
  </si>
  <si>
    <t>南畑第３</t>
    <rPh sb="0" eb="2">
      <t>ナンバタ</t>
    </rPh>
    <rPh sb="2" eb="3">
      <t>ダイ</t>
    </rPh>
    <phoneticPr fontId="4"/>
  </si>
  <si>
    <t>羽沢3丁目</t>
    <rPh sb="0" eb="2">
      <t>ハネサワ</t>
    </rPh>
    <rPh sb="3" eb="5">
      <t>チョウメ</t>
    </rPh>
    <phoneticPr fontId="4"/>
  </si>
  <si>
    <t>南畑第２</t>
    <rPh sb="0" eb="2">
      <t>ナンバタ</t>
    </rPh>
    <rPh sb="2" eb="3">
      <t>ダイ</t>
    </rPh>
    <phoneticPr fontId="4"/>
  </si>
  <si>
    <t>羽沢2丁目</t>
    <rPh sb="0" eb="2">
      <t>ハネサワ</t>
    </rPh>
    <rPh sb="3" eb="5">
      <t>チョウメ</t>
    </rPh>
    <phoneticPr fontId="4"/>
  </si>
  <si>
    <t>南畑第１</t>
    <rPh sb="0" eb="2">
      <t>ナンバタ</t>
    </rPh>
    <rPh sb="2" eb="3">
      <t>ダイ</t>
    </rPh>
    <phoneticPr fontId="4"/>
  </si>
  <si>
    <t>羽沢1丁目</t>
    <rPh sb="0" eb="2">
      <t>ハネサワ</t>
    </rPh>
    <rPh sb="3" eb="5">
      <t>チョウメ</t>
    </rPh>
    <phoneticPr fontId="4"/>
  </si>
  <si>
    <t>シティヴェールふじみ野</t>
    <rPh sb="10" eb="11">
      <t>ノ</t>
    </rPh>
    <phoneticPr fontId="4"/>
  </si>
  <si>
    <t>渡戸3丁目</t>
    <rPh sb="0" eb="2">
      <t>ワタド</t>
    </rPh>
    <rPh sb="3" eb="5">
      <t>チョウメ</t>
    </rPh>
    <phoneticPr fontId="4"/>
  </si>
  <si>
    <t>打越</t>
    <rPh sb="0" eb="2">
      <t>ウチコシ</t>
    </rPh>
    <phoneticPr fontId="4"/>
  </si>
  <si>
    <t>渡戸東</t>
    <rPh sb="0" eb="2">
      <t>ワタド</t>
    </rPh>
    <rPh sb="2" eb="3">
      <t>ヒガシ</t>
    </rPh>
    <phoneticPr fontId="4"/>
  </si>
  <si>
    <t>アイムふじみ野</t>
    <rPh sb="6" eb="7">
      <t>ノ</t>
    </rPh>
    <phoneticPr fontId="4"/>
  </si>
  <si>
    <t>前谷</t>
    <rPh sb="0" eb="2">
      <t>マエヤ</t>
    </rPh>
    <phoneticPr fontId="4"/>
  </si>
  <si>
    <t>勝瀬西</t>
    <rPh sb="0" eb="2">
      <t>カツセ</t>
    </rPh>
    <rPh sb="2" eb="3">
      <t>ニシ</t>
    </rPh>
    <phoneticPr fontId="4"/>
  </si>
  <si>
    <t>諏訪2丁目</t>
    <rPh sb="0" eb="2">
      <t>スワ</t>
    </rPh>
    <rPh sb="3" eb="5">
      <t>チョウメ</t>
    </rPh>
    <phoneticPr fontId="4"/>
  </si>
  <si>
    <t>勝瀬</t>
    <rPh sb="0" eb="2">
      <t>カツセ</t>
    </rPh>
    <phoneticPr fontId="4"/>
  </si>
  <si>
    <t>諏訪1丁目</t>
    <rPh sb="0" eb="2">
      <t>スワ</t>
    </rPh>
    <rPh sb="3" eb="5">
      <t>チョウメ</t>
    </rPh>
    <phoneticPr fontId="4"/>
  </si>
  <si>
    <t>関沢3丁目西</t>
    <rPh sb="0" eb="2">
      <t>セキザワ</t>
    </rPh>
    <rPh sb="3" eb="5">
      <t>チョウメ</t>
    </rPh>
    <rPh sb="5" eb="6">
      <t>ニシ</t>
    </rPh>
    <phoneticPr fontId="4"/>
  </si>
  <si>
    <t xml:space="preserve">山室  </t>
    <rPh sb="0" eb="2">
      <t>ヤマムロ</t>
    </rPh>
    <phoneticPr fontId="4"/>
  </si>
  <si>
    <t>世帯数</t>
    <rPh sb="0" eb="1">
      <t>ヨ</t>
    </rPh>
    <rPh sb="1" eb="2">
      <t>オビ</t>
    </rPh>
    <rPh sb="2" eb="3">
      <t>カズ</t>
    </rPh>
    <phoneticPr fontId="4"/>
  </si>
  <si>
    <t>人　　　　　　口</t>
    <rPh sb="0" eb="1">
      <t>ヒト</t>
    </rPh>
    <rPh sb="7" eb="8">
      <t>クチ</t>
    </rPh>
    <phoneticPr fontId="4"/>
  </si>
  <si>
    <t>町 会 名</t>
    <rPh sb="0" eb="1">
      <t>マチ</t>
    </rPh>
    <rPh sb="2" eb="3">
      <t>カイ</t>
    </rPh>
    <rPh sb="4" eb="5">
      <t>メイ</t>
    </rPh>
    <phoneticPr fontId="4"/>
  </si>
  <si>
    <t>令和3年10月1日現在　単位：人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ニン</t>
    </rPh>
    <phoneticPr fontId="4"/>
  </si>
  <si>
    <t>6 町会別人口・世帯数</t>
    <rPh sb="2" eb="4">
      <t>チョウカイ</t>
    </rPh>
    <rPh sb="4" eb="5">
      <t>ベツ</t>
    </rPh>
    <rPh sb="5" eb="7">
      <t>ジンコウ</t>
    </rPh>
    <rPh sb="8" eb="11">
      <t>セタイスウ</t>
    </rPh>
    <phoneticPr fontId="4"/>
  </si>
  <si>
    <t>　注）平成24年以降については外国人住民も含む。</t>
    <rPh sb="8" eb="10">
      <t>イコウ</t>
    </rPh>
    <rPh sb="21" eb="22">
      <t>フク</t>
    </rPh>
    <phoneticPr fontId="4"/>
  </si>
  <si>
    <t>資料：市民課（住民基本台帳）</t>
    <rPh sb="7" eb="9">
      <t>ジュウミン</t>
    </rPh>
    <rPh sb="9" eb="11">
      <t>キホン</t>
    </rPh>
    <rPh sb="11" eb="13">
      <t>ダイチョウ</t>
    </rPh>
    <phoneticPr fontId="1"/>
  </si>
  <si>
    <t>3</t>
    <phoneticPr fontId="1"/>
  </si>
  <si>
    <t>2</t>
    <phoneticPr fontId="1"/>
  </si>
  <si>
    <t>30</t>
    <phoneticPr fontId="1"/>
  </si>
  <si>
    <t>29</t>
    <phoneticPr fontId="1"/>
  </si>
  <si>
    <t>水　　　　　　　　　　谷</t>
    <rPh sb="0" eb="1">
      <t>ミズ</t>
    </rPh>
    <rPh sb="11" eb="12">
      <t>タニ</t>
    </rPh>
    <phoneticPr fontId="4"/>
  </si>
  <si>
    <t>南　　　　　　　　　　畑</t>
    <rPh sb="0" eb="1">
      <t>ミナミ</t>
    </rPh>
    <rPh sb="11" eb="12">
      <t>ハタケ</t>
    </rPh>
    <phoneticPr fontId="4"/>
  </si>
  <si>
    <t>鶴　　　　　　　　　　瀬</t>
    <rPh sb="0" eb="1">
      <t>ツル</t>
    </rPh>
    <rPh sb="11" eb="12">
      <t>セ</t>
    </rPh>
    <phoneticPr fontId="4"/>
  </si>
  <si>
    <t>各年10月1日現在　単位：人</t>
    <rPh sb="0" eb="2">
      <t>カクネン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4"/>
  </si>
  <si>
    <t>7 地区別人口の推移</t>
    <rPh sb="2" eb="4">
      <t>チク</t>
    </rPh>
    <rPh sb="4" eb="5">
      <t>ベツ</t>
    </rPh>
    <rPh sb="5" eb="7">
      <t>ジンコウ</t>
    </rPh>
    <rPh sb="8" eb="10">
      <t>スイイ</t>
    </rPh>
    <phoneticPr fontId="4"/>
  </si>
  <si>
    <t xml:space="preserve">  注）10人未満の国籍・地域の外国人住民については、その他で集計を行っている。</t>
    <rPh sb="2" eb="3">
      <t>チュウ</t>
    </rPh>
    <rPh sb="6" eb="7">
      <t>ニン</t>
    </rPh>
    <rPh sb="7" eb="9">
      <t>ミマン</t>
    </rPh>
    <rPh sb="10" eb="12">
      <t>コクセキ</t>
    </rPh>
    <rPh sb="13" eb="15">
      <t>チイキ</t>
    </rPh>
    <rPh sb="16" eb="19">
      <t>ガイコクジン</t>
    </rPh>
    <rPh sb="19" eb="21">
      <t>ジュウミン</t>
    </rPh>
    <phoneticPr fontId="4"/>
  </si>
  <si>
    <t>資料：市民課　（住民基本台帳）</t>
    <rPh sb="0" eb="2">
      <t>シリョウ</t>
    </rPh>
    <rPh sb="3" eb="6">
      <t>シミンカ</t>
    </rPh>
    <phoneticPr fontId="4"/>
  </si>
  <si>
    <t>その他</t>
    <rPh sb="2" eb="3">
      <t>タ</t>
    </rPh>
    <phoneticPr fontId="4"/>
  </si>
  <si>
    <t>ロシア</t>
    <phoneticPr fontId="1"/>
  </si>
  <si>
    <t>ペルー</t>
    <phoneticPr fontId="1"/>
  </si>
  <si>
    <t>マレーシア</t>
    <phoneticPr fontId="1"/>
  </si>
  <si>
    <t>スリランカ</t>
    <phoneticPr fontId="1"/>
  </si>
  <si>
    <t>パキスタン</t>
    <phoneticPr fontId="1"/>
  </si>
  <si>
    <t>モンゴル</t>
    <phoneticPr fontId="1"/>
  </si>
  <si>
    <t>バングラデシュ</t>
    <phoneticPr fontId="1"/>
  </si>
  <si>
    <t>インドネシア</t>
    <phoneticPr fontId="1"/>
  </si>
  <si>
    <t>タイ</t>
    <phoneticPr fontId="1"/>
  </si>
  <si>
    <t>ミャンマー</t>
    <phoneticPr fontId="1"/>
  </si>
  <si>
    <t>米国</t>
    <phoneticPr fontId="1"/>
  </si>
  <si>
    <t>ブラジル</t>
  </si>
  <si>
    <t>ネパール</t>
    <phoneticPr fontId="4"/>
  </si>
  <si>
    <t>韓国及び朝鮮</t>
    <rPh sb="0" eb="2">
      <t>カンコク</t>
    </rPh>
    <rPh sb="2" eb="3">
      <t>オヨ</t>
    </rPh>
    <rPh sb="4" eb="6">
      <t>チョウセン</t>
    </rPh>
    <phoneticPr fontId="4"/>
  </si>
  <si>
    <t>フィリピン</t>
    <phoneticPr fontId="1"/>
  </si>
  <si>
    <t>ベトナム</t>
    <phoneticPr fontId="1"/>
  </si>
  <si>
    <t>中国及び台湾</t>
    <rPh sb="0" eb="2">
      <t>チュウゴク</t>
    </rPh>
    <rPh sb="2" eb="3">
      <t>オヨ</t>
    </rPh>
    <rPh sb="4" eb="6">
      <t>タイワン</t>
    </rPh>
    <phoneticPr fontId="4"/>
  </si>
  <si>
    <t>総　　数
（国籍・地域数５９カ国）</t>
    <rPh sb="0" eb="1">
      <t>フサ</t>
    </rPh>
    <rPh sb="3" eb="4">
      <t>カズ</t>
    </rPh>
    <phoneticPr fontId="4"/>
  </si>
  <si>
    <t>人　　　　員</t>
    <rPh sb="0" eb="1">
      <t>ヒト</t>
    </rPh>
    <rPh sb="5" eb="6">
      <t>イン</t>
    </rPh>
    <phoneticPr fontId="4"/>
  </si>
  <si>
    <t>国 籍 ・ 地 域</t>
    <rPh sb="0" eb="1">
      <t>クニ</t>
    </rPh>
    <rPh sb="2" eb="3">
      <t>セキ</t>
    </rPh>
    <rPh sb="6" eb="7">
      <t>チ</t>
    </rPh>
    <rPh sb="8" eb="9">
      <t>イキ</t>
    </rPh>
    <phoneticPr fontId="4"/>
  </si>
  <si>
    <t>令和3年10月1日現在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</si>
  <si>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t>8　国籍・地域別外国人住民数</t>
    <rPh sb="2" eb="4">
      <t>コクセキ</t>
    </rPh>
    <rPh sb="5" eb="7">
      <t>チイキ</t>
    </rPh>
    <rPh sb="7" eb="8">
      <t>ベツ</t>
    </rPh>
    <rPh sb="8" eb="10">
      <t>ガイコク</t>
    </rPh>
    <rPh sb="10" eb="11">
      <t>ジン</t>
    </rPh>
    <rPh sb="11" eb="13">
      <t>ジュウミン</t>
    </rPh>
    <rPh sb="13" eb="14">
      <t>スウ</t>
    </rPh>
    <phoneticPr fontId="4"/>
  </si>
  <si>
    <t>資料：市民課 （住民基本台帳）</t>
  </si>
  <si>
    <t>総         数</t>
    <rPh sb="0" eb="1">
      <t>フサ</t>
    </rPh>
    <rPh sb="10" eb="11">
      <t>カズ</t>
    </rPh>
    <phoneticPr fontId="4"/>
  </si>
  <si>
    <t>米国</t>
    <rPh sb="0" eb="2">
      <t>ベイコク</t>
    </rPh>
    <phoneticPr fontId="4"/>
  </si>
  <si>
    <t>フィリピン</t>
    <phoneticPr fontId="4"/>
  </si>
  <si>
    <t>ブラジル</t>
    <phoneticPr fontId="4"/>
  </si>
  <si>
    <t>令 ３</t>
    <rPh sb="0" eb="1">
      <t>レイ</t>
    </rPh>
    <phoneticPr fontId="1"/>
  </si>
  <si>
    <t>令　2</t>
    <rPh sb="0" eb="1">
      <t>レイ</t>
    </rPh>
    <phoneticPr fontId="4"/>
  </si>
  <si>
    <t>令　元</t>
    <rPh sb="0" eb="1">
      <t>レイ</t>
    </rPh>
    <rPh sb="2" eb="3">
      <t>ゲン</t>
    </rPh>
    <phoneticPr fontId="4"/>
  </si>
  <si>
    <t>平　３０</t>
    <rPh sb="0" eb="1">
      <t>タイラ</t>
    </rPh>
    <phoneticPr fontId="4"/>
  </si>
  <si>
    <t>平　２９</t>
    <rPh sb="0" eb="1">
      <t>タイラ</t>
    </rPh>
    <phoneticPr fontId="4"/>
  </si>
  <si>
    <t>平　２８</t>
    <rPh sb="0" eb="1">
      <t>タイラ</t>
    </rPh>
    <phoneticPr fontId="4"/>
  </si>
  <si>
    <t>平　２７</t>
    <rPh sb="0" eb="1">
      <t>タイラ</t>
    </rPh>
    <phoneticPr fontId="4"/>
  </si>
  <si>
    <t>平　２６</t>
    <rPh sb="0" eb="1">
      <t>タイラ</t>
    </rPh>
    <phoneticPr fontId="4"/>
  </si>
  <si>
    <t>平　２５</t>
    <rPh sb="0" eb="1">
      <t>タイラ</t>
    </rPh>
    <phoneticPr fontId="4"/>
  </si>
  <si>
    <t>平　２４</t>
    <rPh sb="0" eb="1">
      <t>タイラ</t>
    </rPh>
    <phoneticPr fontId="4"/>
  </si>
  <si>
    <t>国籍・地域　/　年</t>
    <rPh sb="0" eb="2">
      <t>コクセキ</t>
    </rPh>
    <rPh sb="3" eb="5">
      <t>チイキ</t>
    </rPh>
    <rPh sb="8" eb="9">
      <t>ネン</t>
    </rPh>
    <phoneticPr fontId="4"/>
  </si>
  <si>
    <t>各年10月1日現在　単位：人</t>
  </si>
  <si>
    <t>9 国籍・地域別外国人住民数の推移</t>
    <rPh sb="2" eb="4">
      <t>コクセキ</t>
    </rPh>
    <rPh sb="5" eb="7">
      <t>チイキ</t>
    </rPh>
    <rPh sb="7" eb="8">
      <t>ベツ</t>
    </rPh>
    <rPh sb="8" eb="10">
      <t>ガイコク</t>
    </rPh>
    <rPh sb="10" eb="11">
      <t>ジン</t>
    </rPh>
    <rPh sb="11" eb="13">
      <t>ジュウミン</t>
    </rPh>
    <rPh sb="13" eb="14">
      <t>スウ</t>
    </rPh>
    <rPh sb="15" eb="17">
      <t>スイイ</t>
    </rPh>
    <phoneticPr fontId="4"/>
  </si>
  <si>
    <t>資料：埼玉県市町村課HP住民基本台帳人口（令和3年1月1日現在）</t>
    <rPh sb="21" eb="23">
      <t>レイワ</t>
    </rPh>
    <rPh sb="28" eb="29">
      <t>ニチ</t>
    </rPh>
    <phoneticPr fontId="4"/>
  </si>
  <si>
    <t>松伏町</t>
    <rPh sb="0" eb="2">
      <t>マツブシ</t>
    </rPh>
    <rPh sb="2" eb="3">
      <t>マチ</t>
    </rPh>
    <phoneticPr fontId="12"/>
  </si>
  <si>
    <t>杉戸町</t>
    <rPh sb="0" eb="1">
      <t>スギ</t>
    </rPh>
    <rPh sb="1" eb="2">
      <t>ト</t>
    </rPh>
    <rPh sb="2" eb="3">
      <t>マチ</t>
    </rPh>
    <phoneticPr fontId="12"/>
  </si>
  <si>
    <t>宮代町</t>
    <rPh sb="0" eb="3">
      <t>ミヤシロマチ</t>
    </rPh>
    <phoneticPr fontId="12"/>
  </si>
  <si>
    <t>寄居町</t>
    <rPh sb="0" eb="2">
      <t>ヨリイ</t>
    </rPh>
    <rPh sb="2" eb="3">
      <t>マチ</t>
    </rPh>
    <phoneticPr fontId="12"/>
  </si>
  <si>
    <t>上里町</t>
  </si>
  <si>
    <t>神川町</t>
    <rPh sb="0" eb="3">
      <t>カミカワマチ</t>
    </rPh>
    <phoneticPr fontId="12"/>
  </si>
  <si>
    <t>美里町</t>
    <rPh sb="0" eb="3">
      <t>ミサトマチ</t>
    </rPh>
    <phoneticPr fontId="12"/>
  </si>
  <si>
    <t>東秩父村</t>
    <rPh sb="0" eb="3">
      <t>ヒガシチチブ</t>
    </rPh>
    <rPh sb="3" eb="4">
      <t>ムラ</t>
    </rPh>
    <phoneticPr fontId="12"/>
  </si>
  <si>
    <t>小鹿野町</t>
    <rPh sb="0" eb="3">
      <t>オガノ</t>
    </rPh>
    <rPh sb="3" eb="4">
      <t>マチ</t>
    </rPh>
    <phoneticPr fontId="12"/>
  </si>
  <si>
    <t>長瀞町</t>
    <rPh sb="0" eb="2">
      <t>ナガトロ</t>
    </rPh>
    <rPh sb="2" eb="3">
      <t>マチ</t>
    </rPh>
    <phoneticPr fontId="12"/>
  </si>
  <si>
    <t>皆野町</t>
    <rPh sb="0" eb="2">
      <t>ミナノ</t>
    </rPh>
    <rPh sb="2" eb="3">
      <t>マチ</t>
    </rPh>
    <phoneticPr fontId="12"/>
  </si>
  <si>
    <t>横瀬町</t>
    <rPh sb="0" eb="2">
      <t>ヨコセ</t>
    </rPh>
    <rPh sb="2" eb="3">
      <t>マチ</t>
    </rPh>
    <phoneticPr fontId="12"/>
  </si>
  <si>
    <t>ときがわ町</t>
    <rPh sb="4" eb="5">
      <t>マチ</t>
    </rPh>
    <phoneticPr fontId="12"/>
  </si>
  <si>
    <t>鳩山町</t>
    <rPh sb="0" eb="3">
      <t>ハトヤママチ</t>
    </rPh>
    <phoneticPr fontId="12"/>
  </si>
  <si>
    <t>吉見町</t>
    <rPh sb="0" eb="2">
      <t>ヨシミ</t>
    </rPh>
    <rPh sb="2" eb="3">
      <t>マチ</t>
    </rPh>
    <phoneticPr fontId="12"/>
  </si>
  <si>
    <t>川島町</t>
    <rPh sb="0" eb="3">
      <t>カワジママチ</t>
    </rPh>
    <phoneticPr fontId="12"/>
  </si>
  <si>
    <t>小川町</t>
    <rPh sb="0" eb="3">
      <t>オガワマチ</t>
    </rPh>
    <phoneticPr fontId="12"/>
  </si>
  <si>
    <t>嵐山町</t>
    <rPh sb="0" eb="3">
      <t>ランザンマチ</t>
    </rPh>
    <phoneticPr fontId="12"/>
  </si>
  <si>
    <t>滑川町</t>
    <rPh sb="0" eb="2">
      <t>ナメガワ</t>
    </rPh>
    <rPh sb="2" eb="3">
      <t>マチ</t>
    </rPh>
    <phoneticPr fontId="12"/>
  </si>
  <si>
    <t>越生町</t>
    <rPh sb="0" eb="3">
      <t>オゴセマチ</t>
    </rPh>
    <phoneticPr fontId="12"/>
  </si>
  <si>
    <t>毛呂山町</t>
    <rPh sb="0" eb="3">
      <t>モロヤマ</t>
    </rPh>
    <rPh sb="3" eb="4">
      <t>マチ</t>
    </rPh>
    <phoneticPr fontId="12"/>
  </si>
  <si>
    <t>三芳町</t>
  </si>
  <si>
    <t>伊奈町</t>
    <rPh sb="0" eb="3">
      <t>イナマチ</t>
    </rPh>
    <phoneticPr fontId="12"/>
  </si>
  <si>
    <t>白岡市</t>
    <rPh sb="0" eb="2">
      <t>シラオカ</t>
    </rPh>
    <rPh sb="2" eb="3">
      <t>シ</t>
    </rPh>
    <phoneticPr fontId="13"/>
  </si>
  <si>
    <t>ふじみ野市</t>
    <rPh sb="3" eb="5">
      <t>ノシ</t>
    </rPh>
    <phoneticPr fontId="12"/>
  </si>
  <si>
    <t>吉川市</t>
    <rPh sb="0" eb="3">
      <t>ヨシカワシ</t>
    </rPh>
    <phoneticPr fontId="12"/>
  </si>
  <si>
    <t>日高市</t>
    <rPh sb="0" eb="3">
      <t>ヒダカシ</t>
    </rPh>
    <phoneticPr fontId="12"/>
  </si>
  <si>
    <t>鶴ヶ島市</t>
    <rPh sb="0" eb="4">
      <t>ツルガシマシ</t>
    </rPh>
    <phoneticPr fontId="12"/>
  </si>
  <si>
    <t>幸手市</t>
    <rPh sb="0" eb="3">
      <t>サッテシ</t>
    </rPh>
    <phoneticPr fontId="12"/>
  </si>
  <si>
    <t>坂戸市</t>
    <rPh sb="0" eb="3">
      <t>サカドシ</t>
    </rPh>
    <phoneticPr fontId="12"/>
  </si>
  <si>
    <t>蓮田市</t>
    <rPh sb="0" eb="3">
      <t>ハスダシ</t>
    </rPh>
    <phoneticPr fontId="12"/>
  </si>
  <si>
    <t>三郷市</t>
    <rPh sb="0" eb="3">
      <t>ミサトシ</t>
    </rPh>
    <phoneticPr fontId="12"/>
  </si>
  <si>
    <t>富士見市</t>
    <rPh sb="0" eb="4">
      <t>フジミシ</t>
    </rPh>
    <phoneticPr fontId="12"/>
  </si>
  <si>
    <t>八潮市</t>
    <rPh sb="0" eb="3">
      <t>ヤシオシ</t>
    </rPh>
    <phoneticPr fontId="12"/>
  </si>
  <si>
    <t>北本市</t>
    <rPh sb="0" eb="3">
      <t>キタモトシ</t>
    </rPh>
    <phoneticPr fontId="12"/>
  </si>
  <si>
    <t>久喜市</t>
    <rPh sb="0" eb="3">
      <t>クキシ</t>
    </rPh>
    <phoneticPr fontId="12"/>
  </si>
  <si>
    <t>桶川市</t>
    <rPh sb="0" eb="3">
      <t>オケガワシ</t>
    </rPh>
    <phoneticPr fontId="12"/>
  </si>
  <si>
    <t>新座市</t>
    <rPh sb="0" eb="3">
      <t>ニイザシ</t>
    </rPh>
    <phoneticPr fontId="12"/>
  </si>
  <si>
    <t>和光市</t>
  </si>
  <si>
    <t>志木市</t>
    <rPh sb="0" eb="3">
      <t>シキシ</t>
    </rPh>
    <phoneticPr fontId="12"/>
  </si>
  <si>
    <t>朝霞市</t>
  </si>
  <si>
    <t>入間市</t>
    <rPh sb="0" eb="3">
      <t>イルマシ</t>
    </rPh>
    <phoneticPr fontId="12"/>
  </si>
  <si>
    <t>戸田市</t>
    <rPh sb="0" eb="3">
      <t>トダシ</t>
    </rPh>
    <phoneticPr fontId="12"/>
  </si>
  <si>
    <t>蕨市</t>
    <rPh sb="0" eb="2">
      <t>ワラビシ</t>
    </rPh>
    <phoneticPr fontId="12"/>
  </si>
  <si>
    <t>越谷市</t>
    <rPh sb="0" eb="3">
      <t>コシガヤシ</t>
    </rPh>
    <phoneticPr fontId="12"/>
  </si>
  <si>
    <t>草加市</t>
    <rPh sb="0" eb="3">
      <t>ソウカシ</t>
    </rPh>
    <phoneticPr fontId="12"/>
  </si>
  <si>
    <t>上尾市</t>
    <rPh sb="0" eb="3">
      <t>アゲオシ</t>
    </rPh>
    <phoneticPr fontId="12"/>
  </si>
  <si>
    <t>深谷市</t>
    <rPh sb="0" eb="3">
      <t>フカヤシ</t>
    </rPh>
    <phoneticPr fontId="12"/>
  </si>
  <si>
    <t>鴻巣市</t>
    <rPh sb="0" eb="3">
      <t>コウノスシ</t>
    </rPh>
    <phoneticPr fontId="12"/>
  </si>
  <si>
    <t>羽生市</t>
  </si>
  <si>
    <t>狭山市</t>
    <rPh sb="0" eb="3">
      <t>サヤマシ</t>
    </rPh>
    <phoneticPr fontId="12"/>
  </si>
  <si>
    <t>春日部市</t>
  </si>
  <si>
    <t>東松山市</t>
    <rPh sb="0" eb="4">
      <t>ヒガシマツヤマシ</t>
    </rPh>
    <phoneticPr fontId="12"/>
  </si>
  <si>
    <t>本庄市</t>
    <rPh sb="0" eb="3">
      <t>ホンジョウシ</t>
    </rPh>
    <phoneticPr fontId="12"/>
  </si>
  <si>
    <t>加須市</t>
  </si>
  <si>
    <t>飯能市</t>
    <rPh sb="0" eb="3">
      <t>ハンノウシ</t>
    </rPh>
    <phoneticPr fontId="12"/>
  </si>
  <si>
    <t>所沢市</t>
    <rPh sb="0" eb="3">
      <t>トコロザワシ</t>
    </rPh>
    <phoneticPr fontId="12"/>
  </si>
  <si>
    <t>秩父市</t>
    <rPh sb="0" eb="3">
      <t>チチブシ</t>
    </rPh>
    <phoneticPr fontId="12"/>
  </si>
  <si>
    <t>行田市</t>
    <rPh sb="0" eb="3">
      <t>ギョウダシ</t>
    </rPh>
    <phoneticPr fontId="12"/>
  </si>
  <si>
    <t>川口市</t>
  </si>
  <si>
    <t>熊谷市</t>
    <rPh sb="0" eb="3">
      <t>クマガヤシ</t>
    </rPh>
    <phoneticPr fontId="12"/>
  </si>
  <si>
    <t>川越市</t>
    <rPh sb="0" eb="3">
      <t>カワゴエシ</t>
    </rPh>
    <phoneticPr fontId="12"/>
  </si>
  <si>
    <t>( 岩槻区 )　</t>
    <phoneticPr fontId="4"/>
  </si>
  <si>
    <t>( 緑 　区 )　</t>
    <phoneticPr fontId="4"/>
  </si>
  <si>
    <t>( 南　 区 )　</t>
    <phoneticPr fontId="4"/>
  </si>
  <si>
    <t>( 浦和区 )　</t>
    <phoneticPr fontId="4"/>
  </si>
  <si>
    <t>( 桜 　区 )　</t>
    <phoneticPr fontId="4"/>
  </si>
  <si>
    <t>( 中央区 )　</t>
    <phoneticPr fontId="4"/>
  </si>
  <si>
    <t>( 見沼区 )　</t>
    <phoneticPr fontId="4"/>
  </si>
  <si>
    <t xml:space="preserve"> ( 大宮区 )　</t>
    <phoneticPr fontId="4"/>
  </si>
  <si>
    <t>( 北 　区 )　</t>
    <phoneticPr fontId="4"/>
  </si>
  <si>
    <t>( 西　 区 )　</t>
    <rPh sb="2" eb="3">
      <t>ニシ</t>
    </rPh>
    <phoneticPr fontId="4"/>
  </si>
  <si>
    <t>さいたま市</t>
  </si>
  <si>
    <t>埼玉県合計</t>
    <rPh sb="0" eb="2">
      <t>サイタマ</t>
    </rPh>
    <rPh sb="2" eb="3">
      <t>ケン</t>
    </rPh>
    <rPh sb="3" eb="5">
      <t>ゴウケイ</t>
    </rPh>
    <phoneticPr fontId="15"/>
  </si>
  <si>
    <t>合計</t>
    <rPh sb="0" eb="2">
      <t>ゴウケイ</t>
    </rPh>
    <phoneticPr fontId="15"/>
  </si>
  <si>
    <t>女</t>
    <rPh sb="0" eb="1">
      <t>オンナ</t>
    </rPh>
    <phoneticPr fontId="15"/>
  </si>
  <si>
    <t>男</t>
    <rPh sb="0" eb="1">
      <t>オトコ</t>
    </rPh>
    <phoneticPr fontId="15"/>
  </si>
  <si>
    <t>計</t>
    <rPh sb="0" eb="1">
      <t>ケイ</t>
    </rPh>
    <phoneticPr fontId="15"/>
  </si>
  <si>
    <t>団体名</t>
  </si>
  <si>
    <t>総　　計</t>
    <rPh sb="0" eb="1">
      <t>フサ</t>
    </rPh>
    <rPh sb="3" eb="4">
      <t>ケイ</t>
    </rPh>
    <phoneticPr fontId="15"/>
  </si>
  <si>
    <t>外　　国　　人</t>
    <rPh sb="0" eb="1">
      <t>ソト</t>
    </rPh>
    <rPh sb="3" eb="4">
      <t>コク</t>
    </rPh>
    <rPh sb="6" eb="7">
      <t>ジン</t>
    </rPh>
    <phoneticPr fontId="15"/>
  </si>
  <si>
    <t>日　　本　　人</t>
    <rPh sb="0" eb="1">
      <t>ヒ</t>
    </rPh>
    <rPh sb="3" eb="4">
      <t>ホン</t>
    </rPh>
    <rPh sb="6" eb="7">
      <t>ジン</t>
    </rPh>
    <phoneticPr fontId="15"/>
  </si>
  <si>
    <t>世帯数</t>
    <rPh sb="0" eb="3">
      <t>セタイスウ</t>
    </rPh>
    <phoneticPr fontId="15"/>
  </si>
  <si>
    <t>人　　口　　(人)</t>
    <rPh sb="0" eb="1">
      <t>ヒト</t>
    </rPh>
    <rPh sb="3" eb="4">
      <t>クチ</t>
    </rPh>
    <rPh sb="7" eb="8">
      <t>ニン</t>
    </rPh>
    <phoneticPr fontId="15"/>
  </si>
  <si>
    <t>　　　　　区分</t>
    <phoneticPr fontId="4"/>
  </si>
  <si>
    <t>令和3年1月1日現在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4"/>
  </si>
  <si>
    <t>10 市区町村別人口・世帯数</t>
    <rPh sb="3" eb="4">
      <t>シ</t>
    </rPh>
    <rPh sb="8" eb="9">
      <t>ジン</t>
    </rPh>
    <rPh sb="9" eb="10">
      <t>クチ</t>
    </rPh>
    <rPh sb="11" eb="14">
      <t>セタイスウ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</si>
</sst>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;&quot;△ &quot;#,##0.0"/>
    <numFmt numFmtId="177" formatCode="#,##0;&quot;△ &quot;#,##0"/>
    <numFmt numFmtId="178" formatCode="#,##0_ "/>
    <numFmt numFmtId="179" formatCode="##,##0"/>
    <numFmt numFmtId="180" formatCode="0.0_);[Red]\(0.0\)"/>
    <numFmt numFmtId="181" formatCode="0.0_ "/>
    <numFmt numFmtId="182" formatCode="#,##0.0_ "/>
    <numFmt numFmtId="183" formatCode="###,###,##0"/>
  </numFmts>
  <fonts count="16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sz val="10"/>
      <name val="HGPｺﾞｼｯｸM"/>
      <family val="3"/>
      <charset val="128"/>
    </font>
    <font>
      <vertAlign val="superscript"/>
      <sz val="10"/>
      <name val="HGPｺﾞｼｯｸM"/>
      <family val="3"/>
      <charset val="128"/>
    </font>
    <font>
      <sz val="9"/>
      <color indexed="10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2"/>
      <name val="HGPｺﾞｼｯｸM"/>
      <family val="3"/>
      <charset val="128"/>
    </font>
    <font>
      <b/>
      <sz val="14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b/>
      <sz val="10"/>
      <name val="HGPｺﾞｼｯｸM"/>
      <family val="3"/>
      <charset val="128"/>
    </font>
    <font>
      <sz val="7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426">
    <xf numFmtId="0" fontId="0" fillId="0" borderId="0" xfId="0">
      <alignment vertical="center"/>
    </xf>
    <xf numFmtId="176" fontId="3" fillId="0" borderId="0" xfId="1" applyNumberFormat="1" applyFont="1" applyBorder="1" applyAlignment="1">
      <alignment horizontal="left" vertical="center"/>
    </xf>
    <xf numFmtId="177" fontId="3" fillId="0" borderId="0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vertical="center"/>
    </xf>
    <xf numFmtId="177" fontId="3" fillId="0" borderId="0" xfId="1" applyNumberFormat="1" applyFont="1" applyAlignment="1">
      <alignment vertical="center"/>
    </xf>
    <xf numFmtId="176" fontId="3" fillId="0" borderId="0" xfId="1" applyNumberFormat="1" applyFont="1" applyAlignment="1">
      <alignment vertical="center"/>
    </xf>
    <xf numFmtId="176" fontId="5" fillId="0" borderId="0" xfId="1" applyNumberFormat="1" applyFont="1" applyBorder="1" applyAlignment="1">
      <alignment horizontal="left" vertical="center" indent="1"/>
    </xf>
    <xf numFmtId="176" fontId="6" fillId="0" borderId="0" xfId="1" applyNumberFormat="1" applyFont="1" applyBorder="1" applyAlignment="1">
      <alignment vertical="center"/>
    </xf>
    <xf numFmtId="177" fontId="6" fillId="0" borderId="0" xfId="1" applyNumberFormat="1" applyFont="1" applyBorder="1" applyAlignment="1">
      <alignment vertical="center"/>
    </xf>
    <xf numFmtId="177" fontId="6" fillId="0" borderId="0" xfId="1" applyNumberFormat="1" applyFont="1" applyAlignment="1">
      <alignment vertical="center"/>
    </xf>
    <xf numFmtId="177" fontId="6" fillId="0" borderId="0" xfId="1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vertical="center"/>
    </xf>
    <xf numFmtId="177" fontId="6" fillId="0" borderId="5" xfId="1" applyNumberFormat="1" applyFont="1" applyBorder="1" applyAlignment="1">
      <alignment horizontal="center" vertical="center"/>
    </xf>
    <xf numFmtId="177" fontId="6" fillId="0" borderId="6" xfId="1" applyNumberFormat="1" applyFont="1" applyBorder="1" applyAlignment="1">
      <alignment horizontal="center" vertical="center"/>
    </xf>
    <xf numFmtId="177" fontId="6" fillId="0" borderId="7" xfId="1" applyNumberFormat="1" applyFont="1" applyBorder="1" applyAlignment="1">
      <alignment horizontal="center" vertical="center"/>
    </xf>
    <xf numFmtId="177" fontId="6" fillId="0" borderId="9" xfId="1" applyNumberFormat="1" applyFont="1" applyBorder="1" applyAlignment="1">
      <alignment horizontal="center" vertical="center"/>
    </xf>
    <xf numFmtId="176" fontId="6" fillId="0" borderId="4" xfId="1" applyNumberFormat="1" applyFont="1" applyBorder="1" applyAlignment="1">
      <alignment horizontal="center" vertical="center"/>
    </xf>
    <xf numFmtId="177" fontId="6" fillId="0" borderId="0" xfId="1" applyNumberFormat="1" applyFont="1" applyBorder="1" applyAlignment="1">
      <alignment horizontal="right" vertical="center" indent="1"/>
    </xf>
    <xf numFmtId="177" fontId="6" fillId="0" borderId="10" xfId="1" applyNumberFormat="1" applyFont="1" applyBorder="1" applyAlignment="1">
      <alignment vertical="center"/>
    </xf>
    <xf numFmtId="177" fontId="6" fillId="0" borderId="11" xfId="1" applyNumberFormat="1" applyFont="1" applyBorder="1" applyAlignment="1">
      <alignment vertical="center"/>
    </xf>
    <xf numFmtId="177" fontId="6" fillId="0" borderId="12" xfId="1" applyNumberFormat="1" applyFont="1" applyBorder="1" applyAlignment="1">
      <alignment vertical="center"/>
    </xf>
    <xf numFmtId="177" fontId="6" fillId="0" borderId="13" xfId="1" applyNumberFormat="1" applyFont="1" applyBorder="1" applyAlignment="1">
      <alignment vertical="center"/>
    </xf>
    <xf numFmtId="176" fontId="6" fillId="0" borderId="13" xfId="1" applyNumberFormat="1" applyFont="1" applyBorder="1" applyAlignment="1">
      <alignment vertical="center"/>
    </xf>
    <xf numFmtId="177" fontId="6" fillId="0" borderId="14" xfId="1" applyNumberFormat="1" applyFont="1" applyBorder="1" applyAlignment="1">
      <alignment vertical="center"/>
    </xf>
    <xf numFmtId="177" fontId="6" fillId="0" borderId="11" xfId="1" applyNumberFormat="1" applyFont="1" applyBorder="1" applyAlignment="1" applyProtection="1">
      <alignment vertical="center"/>
      <protection locked="0"/>
    </xf>
    <xf numFmtId="177" fontId="6" fillId="0" borderId="12" xfId="1" applyNumberFormat="1" applyFont="1" applyBorder="1" applyAlignment="1" applyProtection="1">
      <alignment vertical="center"/>
      <protection locked="0"/>
    </xf>
    <xf numFmtId="177" fontId="6" fillId="0" borderId="13" xfId="1" applyNumberFormat="1" applyFont="1" applyBorder="1" applyAlignment="1" applyProtection="1">
      <alignment vertical="center"/>
      <protection locked="0"/>
    </xf>
    <xf numFmtId="177" fontId="6" fillId="0" borderId="12" xfId="1" applyNumberFormat="1" applyFont="1" applyBorder="1" applyAlignment="1">
      <alignment horizontal="right" vertical="center" indent="1"/>
    </xf>
    <xf numFmtId="176" fontId="6" fillId="0" borderId="0" xfId="1" applyNumberFormat="1" applyFont="1" applyFill="1" applyBorder="1" applyAlignment="1">
      <alignment vertical="center"/>
    </xf>
    <xf numFmtId="177" fontId="6" fillId="0" borderId="12" xfId="1" applyNumberFormat="1" applyFont="1" applyFill="1" applyBorder="1" applyAlignment="1">
      <alignment horizontal="right" vertical="center" indent="1"/>
    </xf>
    <xf numFmtId="177" fontId="6" fillId="0" borderId="10" xfId="1" applyNumberFormat="1" applyFont="1" applyFill="1" applyBorder="1" applyAlignment="1">
      <alignment vertical="center"/>
    </xf>
    <xf numFmtId="177" fontId="6" fillId="0" borderId="11" xfId="1" applyNumberFormat="1" applyFont="1" applyFill="1" applyBorder="1" applyAlignment="1" applyProtection="1">
      <alignment vertical="center"/>
      <protection locked="0"/>
    </xf>
    <xf numFmtId="177" fontId="6" fillId="0" borderId="12" xfId="1" applyNumberFormat="1" applyFont="1" applyFill="1" applyBorder="1" applyAlignment="1" applyProtection="1">
      <alignment vertical="center"/>
      <protection locked="0"/>
    </xf>
    <xf numFmtId="177" fontId="6" fillId="0" borderId="13" xfId="1" applyNumberFormat="1" applyFont="1" applyFill="1" applyBorder="1" applyAlignment="1" applyProtection="1">
      <alignment vertical="center"/>
      <protection locked="0"/>
    </xf>
    <xf numFmtId="177" fontId="6" fillId="0" borderId="13" xfId="1" applyNumberFormat="1" applyFont="1" applyFill="1" applyBorder="1" applyAlignment="1">
      <alignment vertical="center"/>
    </xf>
    <xf numFmtId="176" fontId="6" fillId="0" borderId="13" xfId="1" applyNumberFormat="1" applyFont="1" applyFill="1" applyBorder="1" applyAlignment="1">
      <alignment vertical="center"/>
    </xf>
    <xf numFmtId="177" fontId="6" fillId="0" borderId="14" xfId="1" applyNumberFormat="1" applyFont="1" applyFill="1" applyBorder="1" applyAlignment="1">
      <alignment vertical="center"/>
    </xf>
    <xf numFmtId="177" fontId="6" fillId="2" borderId="13" xfId="1" applyNumberFormat="1" applyFont="1" applyFill="1" applyBorder="1" applyAlignment="1">
      <alignment vertical="center"/>
    </xf>
    <xf numFmtId="176" fontId="6" fillId="2" borderId="13" xfId="1" applyNumberFormat="1" applyFont="1" applyFill="1" applyBorder="1" applyAlignment="1">
      <alignment vertical="center"/>
    </xf>
    <xf numFmtId="176" fontId="6" fillId="0" borderId="0" xfId="1" applyNumberFormat="1" applyFont="1" applyAlignment="1">
      <alignment horizontal="right" vertical="center"/>
    </xf>
    <xf numFmtId="176" fontId="6" fillId="0" borderId="18" xfId="1" applyNumberFormat="1" applyFont="1" applyBorder="1" applyAlignment="1">
      <alignment vertical="center"/>
    </xf>
    <xf numFmtId="177" fontId="6" fillId="0" borderId="18" xfId="1" applyNumberFormat="1" applyFont="1" applyBorder="1" applyAlignment="1">
      <alignment vertical="center"/>
    </xf>
    <xf numFmtId="177" fontId="6" fillId="0" borderId="15" xfId="1" applyNumberFormat="1" applyFont="1" applyBorder="1" applyAlignment="1">
      <alignment vertical="center"/>
    </xf>
    <xf numFmtId="177" fontId="6" fillId="0" borderId="20" xfId="1" applyNumberFormat="1" applyFont="1" applyBorder="1" applyAlignment="1">
      <alignment vertical="center"/>
    </xf>
    <xf numFmtId="177" fontId="6" fillId="0" borderId="17" xfId="1" applyNumberFormat="1" applyFont="1" applyBorder="1" applyAlignment="1">
      <alignment vertical="center"/>
    </xf>
    <xf numFmtId="177" fontId="6" fillId="0" borderId="17" xfId="1" applyNumberFormat="1" applyFont="1" applyBorder="1" applyAlignment="1">
      <alignment horizontal="right" vertical="center" indent="1"/>
    </xf>
    <xf numFmtId="177" fontId="6" fillId="0" borderId="16" xfId="1" applyNumberFormat="1" applyFont="1" applyBorder="1" applyAlignment="1">
      <alignment vertical="center"/>
    </xf>
    <xf numFmtId="176" fontId="6" fillId="0" borderId="19" xfId="1" applyNumberFormat="1" applyFont="1" applyFill="1" applyBorder="1" applyAlignment="1">
      <alignment vertical="center"/>
    </xf>
    <xf numFmtId="178" fontId="3" fillId="0" borderId="0" xfId="1" applyNumberFormat="1" applyFont="1" applyFill="1" applyAlignment="1">
      <alignment vertical="center"/>
    </xf>
    <xf numFmtId="178" fontId="3" fillId="2" borderId="0" xfId="1" applyNumberFormat="1" applyFont="1" applyFill="1" applyAlignment="1">
      <alignment vertical="center"/>
    </xf>
    <xf numFmtId="178" fontId="3" fillId="2" borderId="0" xfId="1" applyNumberFormat="1" applyFont="1" applyFill="1" applyAlignment="1">
      <alignment horizontal="center" vertical="center"/>
    </xf>
    <xf numFmtId="178" fontId="6" fillId="0" borderId="0" xfId="1" applyNumberFormat="1" applyFont="1" applyFill="1" applyAlignment="1">
      <alignment vertical="center"/>
    </xf>
    <xf numFmtId="178" fontId="6" fillId="2" borderId="0" xfId="1" applyNumberFormat="1" applyFont="1" applyFill="1" applyAlignment="1">
      <alignment vertical="center"/>
    </xf>
    <xf numFmtId="178" fontId="6" fillId="2" borderId="0" xfId="1" applyNumberFormat="1" applyFont="1" applyFill="1" applyAlignment="1">
      <alignment horizontal="center" vertical="center"/>
    </xf>
    <xf numFmtId="178" fontId="6" fillId="0" borderId="0" xfId="1" applyNumberFormat="1" applyFont="1" applyFill="1" applyAlignment="1">
      <alignment horizontal="right" vertical="center"/>
    </xf>
    <xf numFmtId="178" fontId="6" fillId="2" borderId="0" xfId="1" applyNumberFormat="1" applyFont="1" applyFill="1" applyAlignment="1">
      <alignment horizontal="right" vertical="center"/>
    </xf>
    <xf numFmtId="178" fontId="6" fillId="2" borderId="0" xfId="1" applyNumberFormat="1" applyFont="1" applyFill="1" applyAlignment="1">
      <alignment horizontal="left" vertical="center"/>
    </xf>
    <xf numFmtId="178" fontId="6" fillId="0" borderId="0" xfId="1" applyNumberFormat="1" applyFont="1" applyFill="1" applyBorder="1" applyAlignment="1">
      <alignment vertical="center"/>
    </xf>
    <xf numFmtId="179" fontId="6" fillId="2" borderId="19" xfId="1" applyNumberFormat="1" applyFont="1" applyFill="1" applyBorder="1" applyAlignment="1">
      <alignment vertical="center"/>
    </xf>
    <xf numFmtId="179" fontId="6" fillId="2" borderId="15" xfId="1" applyNumberFormat="1" applyFont="1" applyFill="1" applyBorder="1" applyAlignment="1">
      <alignment horizontal="right" vertical="center"/>
    </xf>
    <xf numFmtId="179" fontId="6" fillId="2" borderId="21" xfId="1" applyNumberFormat="1" applyFont="1" applyFill="1" applyBorder="1" applyAlignment="1">
      <alignment horizontal="right" vertical="center"/>
    </xf>
    <xf numFmtId="178" fontId="6" fillId="2" borderId="22" xfId="1" applyNumberFormat="1" applyFont="1" applyFill="1" applyBorder="1" applyAlignment="1">
      <alignment horizontal="center" vertical="center"/>
    </xf>
    <xf numFmtId="179" fontId="6" fillId="2" borderId="23" xfId="1" applyNumberFormat="1" applyFont="1" applyFill="1" applyBorder="1" applyAlignment="1">
      <alignment horizontal="right" vertical="center" shrinkToFit="1"/>
    </xf>
    <xf numFmtId="179" fontId="6" fillId="2" borderId="11" xfId="1" applyNumberFormat="1" applyFont="1" applyFill="1" applyBorder="1" applyAlignment="1">
      <alignment horizontal="right" vertical="center" shrinkToFit="1"/>
    </xf>
    <xf numFmtId="179" fontId="6" fillId="2" borderId="10" xfId="1" applyNumberFormat="1" applyFont="1" applyFill="1" applyBorder="1" applyAlignment="1">
      <alignment horizontal="right" vertical="center" shrinkToFit="1"/>
    </xf>
    <xf numFmtId="178" fontId="6" fillId="2" borderId="12" xfId="1" applyNumberFormat="1" applyFont="1" applyFill="1" applyBorder="1" applyAlignment="1">
      <alignment horizontal="center" vertical="center"/>
    </xf>
    <xf numFmtId="179" fontId="6" fillId="2" borderId="19" xfId="1" applyNumberFormat="1" applyFont="1" applyFill="1" applyBorder="1" applyAlignment="1">
      <alignment horizontal="right" vertical="center" shrinkToFit="1"/>
    </xf>
    <xf numFmtId="179" fontId="6" fillId="2" borderId="15" xfId="1" applyNumberFormat="1" applyFont="1" applyFill="1" applyBorder="1" applyAlignment="1">
      <alignment horizontal="right" vertical="center" shrinkToFit="1"/>
    </xf>
    <xf numFmtId="179" fontId="6" fillId="2" borderId="21" xfId="1" applyNumberFormat="1" applyFont="1" applyFill="1" applyBorder="1" applyAlignment="1">
      <alignment horizontal="right" vertical="center" shrinkToFit="1"/>
    </xf>
    <xf numFmtId="178" fontId="6" fillId="0" borderId="0" xfId="1" applyNumberFormat="1" applyFont="1" applyFill="1" applyBorder="1" applyAlignment="1">
      <alignment horizontal="center" vertical="center"/>
    </xf>
    <xf numFmtId="179" fontId="6" fillId="2" borderId="24" xfId="1" applyNumberFormat="1" applyFont="1" applyFill="1" applyBorder="1" applyAlignment="1">
      <alignment horizontal="right" vertical="center" shrinkToFit="1"/>
    </xf>
    <xf numFmtId="49" fontId="6" fillId="0" borderId="0" xfId="1" applyNumberFormat="1" applyFont="1" applyFill="1" applyBorder="1" applyAlignment="1">
      <alignment vertical="center"/>
    </xf>
    <xf numFmtId="179" fontId="6" fillId="2" borderId="25" xfId="1" applyNumberFormat="1" applyFont="1" applyFill="1" applyBorder="1" applyAlignment="1">
      <alignment horizontal="right" vertical="center" shrinkToFit="1"/>
    </xf>
    <xf numFmtId="179" fontId="6" fillId="2" borderId="26" xfId="1" applyNumberFormat="1" applyFont="1" applyFill="1" applyBorder="1" applyAlignment="1">
      <alignment horizontal="right" vertical="center" shrinkToFit="1"/>
    </xf>
    <xf numFmtId="179" fontId="6" fillId="2" borderId="27" xfId="1" applyNumberFormat="1" applyFont="1" applyFill="1" applyBorder="1" applyAlignment="1">
      <alignment horizontal="right" vertical="center" shrinkToFit="1"/>
    </xf>
    <xf numFmtId="178" fontId="6" fillId="2" borderId="28" xfId="1" applyNumberFormat="1" applyFont="1" applyFill="1" applyBorder="1" applyAlignment="1">
      <alignment horizontal="center" vertical="center"/>
    </xf>
    <xf numFmtId="178" fontId="6" fillId="2" borderId="29" xfId="1" applyNumberFormat="1" applyFont="1" applyFill="1" applyBorder="1" applyAlignment="1">
      <alignment horizontal="center" vertical="center"/>
    </xf>
    <xf numFmtId="178" fontId="6" fillId="2" borderId="30" xfId="1" applyNumberFormat="1" applyFont="1" applyFill="1" applyBorder="1" applyAlignment="1">
      <alignment horizontal="center" vertical="center"/>
    </xf>
    <xf numFmtId="178" fontId="6" fillId="2" borderId="31" xfId="1" applyNumberFormat="1" applyFont="1" applyFill="1" applyBorder="1" applyAlignment="1">
      <alignment horizontal="center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6" fillId="2" borderId="17" xfId="1" applyNumberFormat="1" applyFont="1" applyFill="1" applyBorder="1" applyAlignment="1">
      <alignment horizontal="right" vertical="center"/>
    </xf>
    <xf numFmtId="178" fontId="6" fillId="2" borderId="17" xfId="1" applyNumberFormat="1" applyFont="1" applyFill="1" applyBorder="1" applyAlignment="1">
      <alignment vertical="center"/>
    </xf>
    <xf numFmtId="178" fontId="6" fillId="2" borderId="17" xfId="1" applyNumberFormat="1" applyFont="1" applyFill="1" applyBorder="1" applyAlignment="1">
      <alignment horizontal="center" vertical="center"/>
    </xf>
    <xf numFmtId="178" fontId="6" fillId="2" borderId="17" xfId="1" applyNumberFormat="1" applyFont="1" applyFill="1" applyBorder="1" applyAlignment="1">
      <alignment horizontal="left" vertical="center"/>
    </xf>
    <xf numFmtId="178" fontId="5" fillId="2" borderId="0" xfId="1" applyNumberFormat="1" applyFont="1" applyFill="1" applyAlignment="1">
      <alignment horizontal="left" vertical="center" indent="1"/>
    </xf>
    <xf numFmtId="176" fontId="3" fillId="2" borderId="0" xfId="1" applyNumberFormat="1" applyFont="1" applyFill="1" applyAlignment="1">
      <alignment vertical="center"/>
    </xf>
    <xf numFmtId="177" fontId="3" fillId="2" borderId="0" xfId="1" applyNumberFormat="1" applyFont="1" applyFill="1" applyAlignment="1">
      <alignment vertical="center"/>
    </xf>
    <xf numFmtId="176" fontId="3" fillId="2" borderId="0" xfId="1" applyNumberFormat="1" applyFont="1" applyFill="1" applyBorder="1" applyAlignment="1">
      <alignment vertical="center"/>
    </xf>
    <xf numFmtId="177" fontId="3" fillId="2" borderId="0" xfId="1" applyNumberFormat="1" applyFont="1" applyFill="1" applyBorder="1" applyAlignment="1">
      <alignment vertical="center"/>
    </xf>
    <xf numFmtId="176" fontId="3" fillId="2" borderId="0" xfId="1" applyNumberFormat="1" applyFont="1" applyFill="1" applyBorder="1" applyAlignment="1">
      <alignment horizontal="left" vertical="center"/>
    </xf>
    <xf numFmtId="178" fontId="3" fillId="0" borderId="0" xfId="1" applyNumberFormat="1" applyFont="1" applyAlignment="1">
      <alignment vertical="center"/>
    </xf>
    <xf numFmtId="178" fontId="3" fillId="0" borderId="0" xfId="1" applyNumberFormat="1" applyFont="1" applyAlignment="1">
      <alignment horizontal="center" vertical="center"/>
    </xf>
    <xf numFmtId="178" fontId="3" fillId="0" borderId="0" xfId="1" applyNumberFormat="1" applyFont="1" applyBorder="1" applyAlignment="1">
      <alignment horizontal="center" vertical="center"/>
    </xf>
    <xf numFmtId="178" fontId="6" fillId="0" borderId="0" xfId="1" applyNumberFormat="1" applyFont="1" applyBorder="1" applyAlignment="1">
      <alignment horizontal="center" vertical="center"/>
    </xf>
    <xf numFmtId="178" fontId="3" fillId="0" borderId="0" xfId="1" applyNumberFormat="1" applyFont="1" applyBorder="1" applyAlignment="1">
      <alignment vertical="center"/>
    </xf>
    <xf numFmtId="178" fontId="6" fillId="0" borderId="0" xfId="1" applyNumberFormat="1" applyFont="1" applyAlignment="1">
      <alignment vertical="center"/>
    </xf>
    <xf numFmtId="178" fontId="6" fillId="0" borderId="0" xfId="1" applyNumberFormat="1" applyFont="1" applyBorder="1" applyAlignment="1">
      <alignment vertical="center"/>
    </xf>
    <xf numFmtId="178" fontId="6" fillId="0" borderId="0" xfId="1" applyNumberFormat="1" applyFont="1" applyAlignment="1">
      <alignment horizontal="right" vertical="center"/>
    </xf>
    <xf numFmtId="178" fontId="6" fillId="0" borderId="0" xfId="1" applyNumberFormat="1" applyFont="1" applyAlignment="1">
      <alignment horizontal="left" vertical="center"/>
    </xf>
    <xf numFmtId="180" fontId="6" fillId="0" borderId="32" xfId="1" applyNumberFormat="1" applyFont="1" applyFill="1" applyBorder="1" applyAlignment="1">
      <alignment vertical="center"/>
    </xf>
    <xf numFmtId="181" fontId="6" fillId="0" borderId="33" xfId="1" applyNumberFormat="1" applyFont="1" applyFill="1" applyBorder="1" applyAlignment="1">
      <alignment vertical="center"/>
    </xf>
    <xf numFmtId="181" fontId="6" fillId="0" borderId="34" xfId="1" applyNumberFormat="1" applyFont="1" applyFill="1" applyBorder="1" applyAlignment="1">
      <alignment vertical="center"/>
    </xf>
    <xf numFmtId="180" fontId="6" fillId="0" borderId="32" xfId="1" applyNumberFormat="1" applyFont="1" applyBorder="1" applyAlignment="1">
      <alignment vertical="center"/>
    </xf>
    <xf numFmtId="181" fontId="6" fillId="0" borderId="33" xfId="1" applyNumberFormat="1" applyFont="1" applyBorder="1" applyAlignment="1">
      <alignment vertical="center"/>
    </xf>
    <xf numFmtId="181" fontId="6" fillId="0" borderId="35" xfId="1" applyNumberFormat="1" applyFont="1" applyBorder="1" applyAlignment="1">
      <alignment vertical="center"/>
    </xf>
    <xf numFmtId="178" fontId="6" fillId="0" borderId="32" xfId="1" applyNumberFormat="1" applyFont="1" applyBorder="1" applyAlignment="1">
      <alignment horizontal="center" vertical="center"/>
    </xf>
    <xf numFmtId="182" fontId="6" fillId="0" borderId="36" xfId="1" applyNumberFormat="1" applyFont="1" applyFill="1" applyBorder="1" applyAlignment="1">
      <alignment vertical="center"/>
    </xf>
    <xf numFmtId="182" fontId="6" fillId="0" borderId="11" xfId="1" applyNumberFormat="1" applyFont="1" applyFill="1" applyBorder="1" applyAlignment="1">
      <alignment vertical="center"/>
    </xf>
    <xf numFmtId="182" fontId="6" fillId="2" borderId="37" xfId="1" applyNumberFormat="1" applyFont="1" applyFill="1" applyBorder="1" applyAlignment="1">
      <alignment vertical="center"/>
    </xf>
    <xf numFmtId="182" fontId="6" fillId="0" borderId="37" xfId="1" applyNumberFormat="1" applyFont="1" applyFill="1" applyBorder="1" applyAlignment="1">
      <alignment vertical="center"/>
    </xf>
    <xf numFmtId="182" fontId="6" fillId="0" borderId="36" xfId="1" applyNumberFormat="1" applyFont="1" applyBorder="1" applyAlignment="1">
      <alignment vertical="center"/>
    </xf>
    <xf numFmtId="182" fontId="6" fillId="0" borderId="11" xfId="1" applyNumberFormat="1" applyFont="1" applyBorder="1" applyAlignment="1">
      <alignment vertical="center"/>
    </xf>
    <xf numFmtId="182" fontId="6" fillId="0" borderId="38" xfId="1" applyNumberFormat="1" applyFont="1" applyBorder="1" applyAlignment="1">
      <alignment vertical="center"/>
    </xf>
    <xf numFmtId="178" fontId="6" fillId="0" borderId="36" xfId="1" applyNumberFormat="1" applyFont="1" applyBorder="1" applyAlignment="1">
      <alignment horizontal="center" vertical="center"/>
    </xf>
    <xf numFmtId="178" fontId="6" fillId="0" borderId="39" xfId="1" applyNumberFormat="1" applyFont="1" applyFill="1" applyBorder="1" applyAlignment="1">
      <alignment vertical="center"/>
    </xf>
    <xf numFmtId="178" fontId="6" fillId="0" borderId="6" xfId="1" applyNumberFormat="1" applyFont="1" applyFill="1" applyBorder="1" applyAlignment="1">
      <alignment vertical="center"/>
    </xf>
    <xf numFmtId="178" fontId="6" fillId="2" borderId="40" xfId="1" applyNumberFormat="1" applyFont="1" applyFill="1" applyBorder="1" applyAlignment="1">
      <alignment vertical="center"/>
    </xf>
    <xf numFmtId="178" fontId="6" fillId="0" borderId="40" xfId="1" applyNumberFormat="1" applyFont="1" applyFill="1" applyBorder="1" applyAlignment="1">
      <alignment vertical="center"/>
    </xf>
    <xf numFmtId="178" fontId="6" fillId="0" borderId="39" xfId="1" applyNumberFormat="1" applyFont="1" applyBorder="1" applyAlignment="1">
      <alignment vertical="center"/>
    </xf>
    <xf numFmtId="178" fontId="6" fillId="0" borderId="6" xfId="1" applyNumberFormat="1" applyFont="1" applyBorder="1" applyAlignment="1">
      <alignment vertical="center"/>
    </xf>
    <xf numFmtId="178" fontId="6" fillId="0" borderId="41" xfId="1" applyNumberFormat="1" applyFont="1" applyBorder="1" applyAlignment="1">
      <alignment vertical="center"/>
    </xf>
    <xf numFmtId="178" fontId="6" fillId="0" borderId="39" xfId="1" applyNumberFormat="1" applyFont="1" applyBorder="1" applyAlignment="1">
      <alignment horizontal="center" vertical="center" wrapText="1"/>
    </xf>
    <xf numFmtId="178" fontId="6" fillId="0" borderId="40" xfId="1" applyNumberFormat="1" applyFont="1" applyBorder="1" applyAlignment="1">
      <alignment vertical="center"/>
    </xf>
    <xf numFmtId="179" fontId="6" fillId="2" borderId="42" xfId="1" applyNumberFormat="1" applyFont="1" applyFill="1" applyBorder="1" applyAlignment="1">
      <alignment horizontal="right" vertical="center" shrinkToFit="1"/>
    </xf>
    <xf numFmtId="179" fontId="6" fillId="2" borderId="43" xfId="1" applyNumberFormat="1" applyFont="1" applyFill="1" applyBorder="1" applyAlignment="1">
      <alignment horizontal="right" vertical="center" shrinkToFit="1"/>
    </xf>
    <xf numFmtId="179" fontId="6" fillId="2" borderId="44" xfId="1" applyNumberFormat="1" applyFont="1" applyFill="1" applyBorder="1" applyAlignment="1">
      <alignment horizontal="right" vertical="center" shrinkToFit="1"/>
    </xf>
    <xf numFmtId="178" fontId="6" fillId="0" borderId="36" xfId="1" applyNumberFormat="1" applyFont="1" applyBorder="1" applyAlignment="1">
      <alignment vertical="center"/>
    </xf>
    <xf numFmtId="178" fontId="6" fillId="0" borderId="11" xfId="1" applyNumberFormat="1" applyFont="1" applyBorder="1" applyAlignment="1">
      <alignment vertical="center"/>
    </xf>
    <xf numFmtId="178" fontId="6" fillId="0" borderId="37" xfId="1" applyNumberFormat="1" applyFont="1" applyBorder="1" applyAlignment="1">
      <alignment vertical="center"/>
    </xf>
    <xf numFmtId="178" fontId="6" fillId="0" borderId="38" xfId="1" applyNumberFormat="1" applyFont="1" applyBorder="1" applyAlignment="1">
      <alignment vertical="center"/>
    </xf>
    <xf numFmtId="179" fontId="6" fillId="2" borderId="45" xfId="1" applyNumberFormat="1" applyFont="1" applyFill="1" applyBorder="1" applyAlignment="1">
      <alignment horizontal="right" vertical="center" shrinkToFit="1"/>
    </xf>
    <xf numFmtId="179" fontId="6" fillId="2" borderId="37" xfId="1" applyNumberFormat="1" applyFont="1" applyFill="1" applyBorder="1" applyAlignment="1">
      <alignment horizontal="right" vertical="center" shrinkToFit="1"/>
    </xf>
    <xf numFmtId="179" fontId="6" fillId="2" borderId="46" xfId="1" applyNumberFormat="1" applyFont="1" applyFill="1" applyBorder="1" applyAlignment="1">
      <alignment horizontal="right" vertical="center" shrinkToFit="1"/>
    </xf>
    <xf numFmtId="179" fontId="6" fillId="2" borderId="47" xfId="1" applyNumberFormat="1" applyFont="1" applyFill="1" applyBorder="1" applyAlignment="1">
      <alignment horizontal="right" vertical="center" shrinkToFit="1"/>
    </xf>
    <xf numFmtId="179" fontId="6" fillId="2" borderId="48" xfId="1" applyNumberFormat="1" applyFont="1" applyFill="1" applyBorder="1" applyAlignment="1">
      <alignment horizontal="right" vertical="center" shrinkToFit="1"/>
    </xf>
    <xf numFmtId="179" fontId="6" fillId="2" borderId="49" xfId="1" applyNumberFormat="1" applyFont="1" applyFill="1" applyBorder="1" applyAlignment="1">
      <alignment horizontal="right" vertical="center" shrinkToFit="1"/>
    </xf>
    <xf numFmtId="179" fontId="6" fillId="2" borderId="50" xfId="1" applyNumberFormat="1" applyFont="1" applyFill="1" applyBorder="1" applyAlignment="1">
      <alignment horizontal="right" vertical="center" shrinkToFit="1"/>
    </xf>
    <xf numFmtId="179" fontId="6" fillId="2" borderId="51" xfId="1" applyNumberFormat="1" applyFont="1" applyFill="1" applyBorder="1" applyAlignment="1">
      <alignment horizontal="right" vertical="center" shrinkToFit="1"/>
    </xf>
    <xf numFmtId="178" fontId="6" fillId="0" borderId="52" xfId="1" applyNumberFormat="1" applyFont="1" applyBorder="1" applyAlignment="1">
      <alignment vertical="center"/>
    </xf>
    <xf numFmtId="178" fontId="6" fillId="0" borderId="53" xfId="1" applyNumberFormat="1" applyFont="1" applyBorder="1" applyAlignment="1">
      <alignment vertical="center"/>
    </xf>
    <xf numFmtId="178" fontId="6" fillId="0" borderId="51" xfId="1" applyNumberFormat="1" applyFont="1" applyBorder="1" applyAlignment="1">
      <alignment vertical="center"/>
    </xf>
    <xf numFmtId="178" fontId="6" fillId="0" borderId="54" xfId="1" applyNumberFormat="1" applyFont="1" applyBorder="1" applyAlignment="1">
      <alignment vertical="center"/>
    </xf>
    <xf numFmtId="178" fontId="6" fillId="0" borderId="52" xfId="1" applyNumberFormat="1" applyFont="1" applyBorder="1" applyAlignment="1">
      <alignment horizontal="center" vertical="center"/>
    </xf>
    <xf numFmtId="178" fontId="6" fillId="0" borderId="39" xfId="1" applyNumberFormat="1" applyFont="1" applyBorder="1" applyAlignment="1">
      <alignment horizontal="center" vertical="center"/>
    </xf>
    <xf numFmtId="178" fontId="6" fillId="0" borderId="6" xfId="1" applyNumberFormat="1" applyFont="1" applyBorder="1" applyAlignment="1">
      <alignment horizontal="center" vertical="center"/>
    </xf>
    <xf numFmtId="178" fontId="6" fillId="0" borderId="40" xfId="1" applyNumberFormat="1" applyFont="1" applyBorder="1" applyAlignment="1">
      <alignment horizontal="center" vertical="center"/>
    </xf>
    <xf numFmtId="178" fontId="6" fillId="0" borderId="41" xfId="1" applyNumberFormat="1" applyFont="1" applyBorder="1" applyAlignment="1">
      <alignment horizontal="center" vertical="center"/>
    </xf>
    <xf numFmtId="178" fontId="3" fillId="0" borderId="0" xfId="1" applyNumberFormat="1" applyFont="1" applyAlignment="1">
      <alignment vertical="center" wrapText="1"/>
    </xf>
    <xf numFmtId="178" fontId="5" fillId="0" borderId="0" xfId="1" applyNumberFormat="1" applyFont="1" applyAlignment="1">
      <alignment horizontal="left" vertical="center" indent="1"/>
    </xf>
    <xf numFmtId="176" fontId="3" fillId="0" borderId="0" xfId="1" applyNumberFormat="1" applyFont="1" applyAlignment="1">
      <alignment vertical="center" wrapText="1"/>
    </xf>
    <xf numFmtId="177" fontId="3" fillId="0" borderId="0" xfId="1" applyNumberFormat="1" applyFont="1" applyAlignment="1">
      <alignment horizontal="left" vertical="center"/>
    </xf>
    <xf numFmtId="177" fontId="3" fillId="0" borderId="0" xfId="1" applyNumberFormat="1" applyFont="1" applyAlignment="1">
      <alignment horizontal="center" vertical="center"/>
    </xf>
    <xf numFmtId="177" fontId="6" fillId="0" borderId="0" xfId="1" applyNumberFormat="1" applyFont="1" applyAlignment="1">
      <alignment horizontal="right" vertical="center"/>
    </xf>
    <xf numFmtId="177" fontId="6" fillId="0" borderId="0" xfId="1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 applyProtection="1">
      <alignment vertical="center"/>
      <protection locked="0"/>
    </xf>
    <xf numFmtId="176" fontId="6" fillId="0" borderId="0" xfId="1" applyNumberFormat="1" applyFont="1" applyFill="1" applyBorder="1" applyAlignment="1" applyProtection="1">
      <alignment vertical="center"/>
    </xf>
    <xf numFmtId="177" fontId="6" fillId="0" borderId="19" xfId="1" applyNumberFormat="1" applyFont="1" applyFill="1" applyBorder="1" applyAlignment="1">
      <alignment vertical="center"/>
    </xf>
    <xf numFmtId="177" fontId="6" fillId="0" borderId="59" xfId="1" applyNumberFormat="1" applyFont="1" applyFill="1" applyBorder="1" applyAlignment="1" applyProtection="1">
      <alignment vertical="center"/>
      <protection locked="0"/>
    </xf>
    <xf numFmtId="177" fontId="6" fillId="0" borderId="60" xfId="1" applyNumberFormat="1" applyFont="1" applyFill="1" applyBorder="1" applyAlignment="1" applyProtection="1">
      <alignment vertical="center"/>
      <protection locked="0"/>
    </xf>
    <xf numFmtId="176" fontId="6" fillId="0" borderId="20" xfId="1" applyNumberFormat="1" applyFont="1" applyFill="1" applyBorder="1" applyAlignment="1" applyProtection="1">
      <alignment vertical="center"/>
    </xf>
    <xf numFmtId="176" fontId="6" fillId="0" borderId="60" xfId="1" applyNumberFormat="1" applyFont="1" applyFill="1" applyBorder="1" applyAlignment="1" applyProtection="1">
      <alignment vertical="center"/>
    </xf>
    <xf numFmtId="177" fontId="6" fillId="0" borderId="20" xfId="1" applyNumberFormat="1" applyFont="1" applyFill="1" applyBorder="1" applyAlignment="1" applyProtection="1">
      <alignment vertical="center"/>
      <protection locked="0"/>
    </xf>
    <xf numFmtId="177" fontId="6" fillId="0" borderId="22" xfId="1" applyNumberFormat="1" applyFont="1" applyFill="1" applyBorder="1" applyAlignment="1">
      <alignment horizontal="right" vertical="center" indent="1"/>
    </xf>
    <xf numFmtId="177" fontId="6" fillId="0" borderId="61" xfId="1" applyNumberFormat="1" applyFont="1" applyFill="1" applyBorder="1" applyAlignment="1" applyProtection="1">
      <alignment vertical="center"/>
      <protection locked="0"/>
    </xf>
    <xf numFmtId="177" fontId="6" fillId="0" borderId="14" xfId="1" applyNumberFormat="1" applyFont="1" applyFill="1" applyBorder="1" applyAlignment="1" applyProtection="1">
      <alignment vertical="center"/>
      <protection locked="0"/>
    </xf>
    <xf numFmtId="176" fontId="6" fillId="0" borderId="12" xfId="1" applyNumberFormat="1" applyFont="1" applyFill="1" applyBorder="1" applyAlignment="1" applyProtection="1">
      <alignment vertical="center"/>
    </xf>
    <xf numFmtId="176" fontId="6" fillId="0" borderId="14" xfId="1" applyNumberFormat="1" applyFont="1" applyFill="1" applyBorder="1" applyAlignment="1" applyProtection="1">
      <alignment vertical="center"/>
    </xf>
    <xf numFmtId="177" fontId="6" fillId="0" borderId="0" xfId="1" applyNumberFormat="1" applyFont="1" applyFill="1" applyBorder="1" applyAlignment="1">
      <alignment horizontal="right" vertical="center" indent="1"/>
    </xf>
    <xf numFmtId="176" fontId="6" fillId="0" borderId="12" xfId="1" applyNumberFormat="1" applyFont="1" applyFill="1" applyBorder="1" applyAlignment="1" applyProtection="1">
      <alignment vertical="center"/>
      <protection locked="0"/>
    </xf>
    <xf numFmtId="176" fontId="6" fillId="0" borderId="14" xfId="1" applyNumberFormat="1" applyFont="1" applyFill="1" applyBorder="1" applyAlignment="1" applyProtection="1">
      <alignment vertical="center"/>
      <protection locked="0"/>
    </xf>
    <xf numFmtId="177" fontId="6" fillId="0" borderId="61" xfId="1" applyNumberFormat="1" applyFont="1" applyBorder="1" applyAlignment="1" applyProtection="1">
      <alignment vertical="center"/>
      <protection locked="0"/>
    </xf>
    <xf numFmtId="177" fontId="6" fillId="0" borderId="14" xfId="1" applyNumberFormat="1" applyFont="1" applyBorder="1" applyAlignment="1" applyProtection="1">
      <alignment vertical="center"/>
      <protection locked="0"/>
    </xf>
    <xf numFmtId="176" fontId="6" fillId="0" borderId="12" xfId="1" applyNumberFormat="1" applyFont="1" applyBorder="1" applyAlignment="1" applyProtection="1">
      <alignment vertical="center"/>
      <protection locked="0"/>
    </xf>
    <xf numFmtId="176" fontId="6" fillId="0" borderId="14" xfId="1" applyNumberFormat="1" applyFont="1" applyBorder="1" applyAlignment="1" applyProtection="1">
      <alignment vertical="center"/>
      <protection locked="0"/>
    </xf>
    <xf numFmtId="177" fontId="6" fillId="0" borderId="61" xfId="1" applyNumberFormat="1" applyFont="1" applyBorder="1" applyAlignment="1">
      <alignment vertical="center"/>
    </xf>
    <xf numFmtId="176" fontId="6" fillId="0" borderId="12" xfId="1" applyNumberFormat="1" applyFont="1" applyBorder="1" applyAlignment="1">
      <alignment vertical="center"/>
    </xf>
    <xf numFmtId="176" fontId="6" fillId="0" borderId="14" xfId="1" applyNumberFormat="1" applyFont="1" applyBorder="1" applyAlignment="1">
      <alignment vertical="center"/>
    </xf>
    <xf numFmtId="177" fontId="6" fillId="0" borderId="62" xfId="1" applyNumberFormat="1" applyFont="1" applyBorder="1" applyAlignment="1">
      <alignment horizontal="center" vertical="center"/>
    </xf>
    <xf numFmtId="177" fontId="6" fillId="0" borderId="63" xfId="1" applyNumberFormat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center" vertical="center"/>
    </xf>
    <xf numFmtId="176" fontId="6" fillId="0" borderId="9" xfId="1" applyNumberFormat="1" applyFont="1" applyBorder="1" applyAlignment="1">
      <alignment horizontal="center" vertical="center"/>
    </xf>
    <xf numFmtId="177" fontId="6" fillId="0" borderId="17" xfId="1" applyNumberFormat="1" applyFont="1" applyBorder="1" applyAlignment="1">
      <alignment horizontal="right" vertical="center"/>
    </xf>
    <xf numFmtId="178" fontId="6" fillId="0" borderId="17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left" vertical="center" indent="1"/>
    </xf>
    <xf numFmtId="38" fontId="3" fillId="0" borderId="0" xfId="2" applyFont="1" applyAlignment="1">
      <alignment vertical="center"/>
    </xf>
    <xf numFmtId="38" fontId="3" fillId="2" borderId="0" xfId="2" applyFont="1" applyFill="1" applyAlignment="1">
      <alignment vertical="center"/>
    </xf>
    <xf numFmtId="38" fontId="3" fillId="2" borderId="0" xfId="2" applyFont="1" applyFill="1" applyAlignment="1">
      <alignment horizontal="right" vertical="center"/>
    </xf>
    <xf numFmtId="0" fontId="3" fillId="2" borderId="0" xfId="1" applyFont="1" applyFill="1" applyBorder="1" applyAlignment="1">
      <alignment horizontal="right" vertical="center"/>
    </xf>
    <xf numFmtId="38" fontId="3" fillId="2" borderId="0" xfId="1" applyNumberFormat="1" applyFont="1" applyFill="1" applyBorder="1" applyAlignment="1">
      <alignment horizontal="right" vertical="center"/>
    </xf>
    <xf numFmtId="38" fontId="3" fillId="0" borderId="0" xfId="2" applyFont="1" applyBorder="1" applyAlignment="1">
      <alignment vertical="center"/>
    </xf>
    <xf numFmtId="38" fontId="3" fillId="2" borderId="0" xfId="2" applyFont="1" applyFill="1" applyBorder="1" applyAlignment="1">
      <alignment vertical="center" shrinkToFit="1"/>
    </xf>
    <xf numFmtId="38" fontId="9" fillId="2" borderId="0" xfId="2" applyFont="1" applyFill="1" applyBorder="1" applyAlignment="1">
      <alignment vertical="center"/>
    </xf>
    <xf numFmtId="38" fontId="6" fillId="0" borderId="0" xfId="2" applyFont="1" applyAlignment="1">
      <alignment vertical="center"/>
    </xf>
    <xf numFmtId="38" fontId="6" fillId="2" borderId="0" xfId="2" applyFont="1" applyFill="1" applyBorder="1" applyAlignment="1" applyProtection="1">
      <alignment horizontal="right" vertical="center"/>
      <protection locked="0"/>
    </xf>
    <xf numFmtId="38" fontId="6" fillId="2" borderId="0" xfId="2" applyFont="1" applyFill="1" applyBorder="1" applyAlignment="1" applyProtection="1">
      <alignment vertical="center"/>
      <protection locked="0"/>
    </xf>
    <xf numFmtId="38" fontId="6" fillId="2" borderId="0" xfId="2" applyFont="1" applyFill="1" applyBorder="1" applyAlignment="1">
      <alignment vertical="center"/>
    </xf>
    <xf numFmtId="38" fontId="6" fillId="2" borderId="0" xfId="2" applyFont="1" applyFill="1" applyBorder="1" applyAlignment="1">
      <alignment horizontal="left" vertical="center"/>
    </xf>
    <xf numFmtId="183" fontId="6" fillId="0" borderId="18" xfId="1" applyNumberFormat="1" applyFont="1" applyFill="1" applyBorder="1" applyAlignment="1">
      <alignment vertical="center"/>
    </xf>
    <xf numFmtId="183" fontId="6" fillId="0" borderId="20" xfId="1" applyNumberFormat="1" applyFont="1" applyFill="1" applyBorder="1" applyAlignment="1">
      <alignment vertical="center"/>
    </xf>
    <xf numFmtId="183" fontId="6" fillId="0" borderId="15" xfId="1" applyNumberFormat="1" applyFont="1" applyBorder="1" applyAlignment="1">
      <alignment vertical="center"/>
    </xf>
    <xf numFmtId="183" fontId="6" fillId="0" borderId="21" xfId="1" applyNumberFormat="1" applyFont="1" applyBorder="1" applyAlignment="1">
      <alignment vertical="center"/>
    </xf>
    <xf numFmtId="38" fontId="6" fillId="2" borderId="22" xfId="2" applyFont="1" applyFill="1" applyBorder="1" applyAlignment="1">
      <alignment horizontal="distributed" vertical="center" indent="3"/>
    </xf>
    <xf numFmtId="183" fontId="6" fillId="0" borderId="24" xfId="1" applyNumberFormat="1" applyFont="1" applyFill="1" applyBorder="1" applyAlignment="1">
      <alignment vertical="center"/>
    </xf>
    <xf numFmtId="183" fontId="6" fillId="0" borderId="64" xfId="1" applyNumberFormat="1" applyFont="1" applyFill="1" applyBorder="1" applyAlignment="1">
      <alignment vertical="center"/>
    </xf>
    <xf numFmtId="183" fontId="6" fillId="0" borderId="11" xfId="1" applyNumberFormat="1" applyFont="1" applyBorder="1" applyAlignment="1">
      <alignment vertical="center"/>
    </xf>
    <xf numFmtId="183" fontId="6" fillId="0" borderId="10" xfId="1" applyNumberFormat="1" applyFont="1" applyBorder="1" applyAlignment="1">
      <alignment vertical="center"/>
    </xf>
    <xf numFmtId="38" fontId="6" fillId="2" borderId="12" xfId="2" applyFont="1" applyFill="1" applyBorder="1" applyAlignment="1">
      <alignment horizontal="distributed" vertical="center" indent="3"/>
    </xf>
    <xf numFmtId="38" fontId="6" fillId="0" borderId="0" xfId="2" applyFont="1" applyFill="1" applyBorder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6" fillId="0" borderId="0" xfId="1" applyFont="1" applyFill="1" applyBorder="1"/>
    <xf numFmtId="38" fontId="6" fillId="0" borderId="24" xfId="2" applyFont="1" applyFill="1" applyBorder="1" applyAlignment="1" applyProtection="1">
      <alignment vertical="center"/>
      <protection locked="0"/>
    </xf>
    <xf numFmtId="38" fontId="6" fillId="0" borderId="64" xfId="2" applyFont="1" applyFill="1" applyBorder="1" applyAlignment="1">
      <alignment vertical="center"/>
    </xf>
    <xf numFmtId="38" fontId="6" fillId="2" borderId="11" xfId="2" applyFont="1" applyFill="1" applyBorder="1" applyAlignment="1">
      <alignment vertical="center"/>
    </xf>
    <xf numFmtId="38" fontId="6" fillId="2" borderId="10" xfId="2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38" fontId="6" fillId="0" borderId="0" xfId="2" applyFont="1" applyFill="1" applyBorder="1" applyAlignment="1" applyProtection="1">
      <alignment vertical="center"/>
      <protection locked="0"/>
    </xf>
    <xf numFmtId="38" fontId="6" fillId="0" borderId="24" xfId="2" applyFont="1" applyFill="1" applyBorder="1" applyAlignment="1">
      <alignment vertical="center"/>
    </xf>
    <xf numFmtId="38" fontId="6" fillId="0" borderId="65" xfId="2" applyFont="1" applyFill="1" applyBorder="1" applyAlignment="1">
      <alignment vertical="center"/>
    </xf>
    <xf numFmtId="38" fontId="6" fillId="0" borderId="66" xfId="2" applyFont="1" applyFill="1" applyBorder="1" applyAlignment="1">
      <alignment vertical="center"/>
    </xf>
    <xf numFmtId="38" fontId="6" fillId="2" borderId="26" xfId="2" applyFont="1" applyFill="1" applyBorder="1" applyAlignment="1">
      <alignment vertical="center"/>
    </xf>
    <xf numFmtId="38" fontId="6" fillId="2" borderId="67" xfId="2" applyFont="1" applyFill="1" applyBorder="1" applyAlignment="1">
      <alignment horizontal="distributed" vertical="center" indent="3"/>
    </xf>
    <xf numFmtId="38" fontId="6" fillId="2" borderId="3" xfId="2" applyFont="1" applyFill="1" applyBorder="1" applyAlignment="1">
      <alignment horizontal="distributed" vertical="center" indent="2"/>
    </xf>
    <xf numFmtId="38" fontId="6" fillId="2" borderId="31" xfId="2" applyFont="1" applyFill="1" applyBorder="1" applyAlignment="1">
      <alignment horizontal="center" vertical="center"/>
    </xf>
    <xf numFmtId="38" fontId="6" fillId="2" borderId="29" xfId="2" applyFont="1" applyFill="1" applyBorder="1" applyAlignment="1">
      <alignment horizontal="center" vertical="center"/>
    </xf>
    <xf numFmtId="38" fontId="6" fillId="2" borderId="30" xfId="2" applyFont="1" applyFill="1" applyBorder="1" applyAlignment="1">
      <alignment horizontal="center" vertical="center"/>
    </xf>
    <xf numFmtId="38" fontId="6" fillId="2" borderId="31" xfId="2" applyFont="1" applyFill="1" applyBorder="1" applyAlignment="1">
      <alignment horizontal="distributed" vertical="center" indent="4"/>
    </xf>
    <xf numFmtId="38" fontId="6" fillId="2" borderId="0" xfId="2" applyFont="1" applyFill="1" applyAlignment="1">
      <alignment horizontal="right"/>
    </xf>
    <xf numFmtId="38" fontId="6" fillId="2" borderId="17" xfId="2" applyFont="1" applyFill="1" applyBorder="1" applyAlignment="1">
      <alignment horizontal="right" vertical="center"/>
    </xf>
    <xf numFmtId="38" fontId="6" fillId="2" borderId="17" xfId="2" applyFont="1" applyFill="1" applyBorder="1" applyAlignment="1">
      <alignment vertical="center"/>
    </xf>
    <xf numFmtId="38" fontId="6" fillId="2" borderId="17" xfId="2" applyFont="1" applyFill="1" applyBorder="1" applyAlignment="1">
      <alignment horizontal="left" vertical="center"/>
    </xf>
    <xf numFmtId="38" fontId="5" fillId="2" borderId="0" xfId="2" applyFont="1" applyFill="1" applyAlignment="1">
      <alignment horizontal="left" vertical="center" indent="1"/>
    </xf>
    <xf numFmtId="38" fontId="6" fillId="2" borderId="0" xfId="2" applyFont="1" applyFill="1" applyAlignment="1">
      <alignment vertical="center"/>
    </xf>
    <xf numFmtId="38" fontId="6" fillId="2" borderId="0" xfId="2" applyFont="1" applyFill="1" applyAlignment="1">
      <alignment horizontal="right" vertical="top"/>
    </xf>
    <xf numFmtId="183" fontId="6" fillId="0" borderId="68" xfId="1" applyNumberFormat="1" applyFont="1" applyBorder="1" applyAlignment="1">
      <alignment vertical="center"/>
    </xf>
    <xf numFmtId="183" fontId="6" fillId="0" borderId="69" xfId="1" applyNumberFormat="1" applyFont="1" applyFill="1" applyBorder="1" applyAlignment="1">
      <alignment vertical="center"/>
    </xf>
    <xf numFmtId="183" fontId="6" fillId="0" borderId="70" xfId="1" applyNumberFormat="1" applyFont="1" applyFill="1" applyBorder="1" applyAlignment="1">
      <alignment vertical="center"/>
    </xf>
    <xf numFmtId="183" fontId="6" fillId="0" borderId="71" xfId="1" applyNumberFormat="1" applyFont="1" applyFill="1" applyBorder="1" applyAlignment="1">
      <alignment vertical="center"/>
    </xf>
    <xf numFmtId="38" fontId="6" fillId="2" borderId="22" xfId="2" applyFont="1" applyFill="1" applyBorder="1" applyAlignment="1">
      <alignment horizontal="center" vertical="center"/>
    </xf>
    <xf numFmtId="183" fontId="6" fillId="0" borderId="72" xfId="1" applyNumberFormat="1" applyFont="1" applyBorder="1" applyAlignment="1">
      <alignment vertical="center"/>
    </xf>
    <xf numFmtId="183" fontId="6" fillId="0" borderId="15" xfId="1" applyNumberFormat="1" applyFont="1" applyFill="1" applyBorder="1" applyAlignment="1">
      <alignment vertical="center"/>
    </xf>
    <xf numFmtId="183" fontId="6" fillId="0" borderId="21" xfId="1" applyNumberFormat="1" applyFont="1" applyFill="1" applyBorder="1" applyAlignment="1">
      <alignment vertical="center"/>
    </xf>
    <xf numFmtId="38" fontId="6" fillId="2" borderId="22" xfId="2" applyFont="1" applyFill="1" applyBorder="1" applyAlignment="1">
      <alignment horizontal="distributed" vertical="center"/>
    </xf>
    <xf numFmtId="38" fontId="6" fillId="0" borderId="0" xfId="2" applyFont="1" applyBorder="1" applyAlignment="1">
      <alignment vertical="center"/>
    </xf>
    <xf numFmtId="183" fontId="6" fillId="0" borderId="73" xfId="1" applyNumberFormat="1" applyFont="1" applyBorder="1" applyAlignment="1">
      <alignment vertical="center"/>
    </xf>
    <xf numFmtId="183" fontId="6" fillId="0" borderId="74" xfId="1" applyNumberFormat="1" applyFont="1" applyFill="1" applyBorder="1" applyAlignment="1">
      <alignment vertical="center"/>
    </xf>
    <xf numFmtId="183" fontId="6" fillId="0" borderId="75" xfId="1" applyNumberFormat="1" applyFont="1" applyFill="1" applyBorder="1" applyAlignment="1">
      <alignment vertical="center"/>
    </xf>
    <xf numFmtId="183" fontId="6" fillId="0" borderId="76" xfId="1" applyNumberFormat="1" applyFont="1" applyFill="1" applyBorder="1" applyAlignment="1">
      <alignment vertical="center"/>
    </xf>
    <xf numFmtId="38" fontId="6" fillId="2" borderId="77" xfId="2" applyFont="1" applyFill="1" applyBorder="1" applyAlignment="1">
      <alignment horizontal="distributed" vertical="center"/>
    </xf>
    <xf numFmtId="183" fontId="6" fillId="0" borderId="78" xfId="1" applyNumberFormat="1" applyFont="1" applyBorder="1" applyAlignment="1">
      <alignment vertical="center"/>
    </xf>
    <xf numFmtId="183" fontId="6" fillId="0" borderId="11" xfId="1" applyNumberFormat="1" applyFont="1" applyFill="1" applyBorder="1" applyAlignment="1">
      <alignment vertical="center"/>
    </xf>
    <xf numFmtId="183" fontId="6" fillId="0" borderId="10" xfId="1" applyNumberFormat="1" applyFont="1" applyFill="1" applyBorder="1" applyAlignment="1">
      <alignment vertical="center"/>
    </xf>
    <xf numFmtId="38" fontId="6" fillId="2" borderId="12" xfId="2" applyFont="1" applyFill="1" applyBorder="1" applyAlignment="1">
      <alignment horizontal="distributed" vertical="center"/>
    </xf>
    <xf numFmtId="183" fontId="6" fillId="0" borderId="24" xfId="1" applyNumberFormat="1" applyFont="1" applyBorder="1" applyAlignment="1">
      <alignment vertical="center"/>
    </xf>
    <xf numFmtId="0" fontId="10" fillId="0" borderId="0" xfId="0" applyFont="1" applyAlignment="1">
      <alignment horizontal="distributed" vertical="center"/>
    </xf>
    <xf numFmtId="38" fontId="6" fillId="2" borderId="12" xfId="2" applyFont="1" applyFill="1" applyBorder="1" applyAlignment="1">
      <alignment horizontal="distributed" vertical="center" shrinkToFit="1"/>
    </xf>
    <xf numFmtId="183" fontId="6" fillId="0" borderId="65" xfId="1" applyNumberFormat="1" applyFont="1" applyBorder="1" applyAlignment="1">
      <alignment vertical="center"/>
    </xf>
    <xf numFmtId="183" fontId="6" fillId="0" borderId="66" xfId="1" applyNumberFormat="1" applyFont="1" applyFill="1" applyBorder="1" applyAlignment="1">
      <alignment vertical="center"/>
    </xf>
    <xf numFmtId="183" fontId="6" fillId="0" borderId="26" xfId="1" applyNumberFormat="1" applyFont="1" applyFill="1" applyBorder="1" applyAlignment="1">
      <alignment vertical="center"/>
    </xf>
    <xf numFmtId="183" fontId="6" fillId="0" borderId="27" xfId="1" applyNumberFormat="1" applyFont="1" applyFill="1" applyBorder="1" applyAlignment="1">
      <alignment vertical="center"/>
    </xf>
    <xf numFmtId="183" fontId="6" fillId="0" borderId="79" xfId="1" applyNumberFormat="1" applyFont="1" applyBorder="1" applyAlignment="1">
      <alignment vertical="center"/>
    </xf>
    <xf numFmtId="38" fontId="6" fillId="2" borderId="67" xfId="2" applyFont="1" applyFill="1" applyBorder="1" applyAlignment="1">
      <alignment horizontal="distributed" vertical="center"/>
    </xf>
    <xf numFmtId="38" fontId="6" fillId="2" borderId="7" xfId="2" applyFont="1" applyFill="1" applyBorder="1" applyAlignment="1">
      <alignment horizontal="center" vertical="center"/>
    </xf>
    <xf numFmtId="38" fontId="6" fillId="2" borderId="81" xfId="2" applyFont="1" applyFill="1" applyBorder="1" applyAlignment="1">
      <alignment horizontal="center" vertical="center"/>
    </xf>
    <xf numFmtId="38" fontId="6" fillId="2" borderId="5" xfId="2" applyFont="1" applyFill="1" applyBorder="1" applyAlignment="1">
      <alignment horizontal="center" vertical="center"/>
    </xf>
    <xf numFmtId="38" fontId="6" fillId="2" borderId="26" xfId="2" applyFont="1" applyFill="1" applyBorder="1" applyAlignment="1">
      <alignment horizontal="center" vertical="center"/>
    </xf>
    <xf numFmtId="38" fontId="6" fillId="2" borderId="27" xfId="2" applyFont="1" applyFill="1" applyBorder="1" applyAlignment="1">
      <alignment horizontal="center" vertical="center"/>
    </xf>
    <xf numFmtId="178" fontId="3" fillId="0" borderId="0" xfId="1" applyNumberFormat="1" applyFont="1"/>
    <xf numFmtId="178" fontId="6" fillId="0" borderId="0" xfId="1" applyNumberFormat="1" applyFont="1" applyFill="1" applyBorder="1"/>
    <xf numFmtId="178" fontId="6" fillId="0" borderId="18" xfId="1" applyNumberFormat="1" applyFont="1" applyFill="1" applyBorder="1" applyAlignment="1" applyProtection="1">
      <alignment vertical="center"/>
      <protection locked="0"/>
    </xf>
    <xf numFmtId="178" fontId="6" fillId="0" borderId="20" xfId="1" applyNumberFormat="1" applyFont="1" applyFill="1" applyBorder="1" applyAlignment="1" applyProtection="1">
      <alignment vertical="center"/>
      <protection locked="0"/>
    </xf>
    <xf numFmtId="178" fontId="6" fillId="0" borderId="15" xfId="1" applyNumberFormat="1" applyFont="1" applyFill="1" applyBorder="1" applyAlignment="1" applyProtection="1">
      <alignment vertical="center"/>
      <protection locked="0"/>
    </xf>
    <xf numFmtId="178" fontId="6" fillId="0" borderId="85" xfId="1" applyNumberFormat="1" applyFont="1" applyFill="1" applyBorder="1" applyAlignment="1">
      <alignment vertical="center"/>
    </xf>
    <xf numFmtId="178" fontId="6" fillId="0" borderId="72" xfId="1" applyNumberFormat="1" applyFont="1" applyFill="1" applyBorder="1" applyAlignment="1" applyProtection="1">
      <alignment vertical="center"/>
      <protection locked="0"/>
    </xf>
    <xf numFmtId="49" fontId="6" fillId="0" borderId="86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 applyProtection="1">
      <alignment vertical="center"/>
      <protection locked="0"/>
    </xf>
    <xf numFmtId="178" fontId="6" fillId="0" borderId="12" xfId="1" applyNumberFormat="1" applyFont="1" applyFill="1" applyBorder="1" applyAlignment="1" applyProtection="1">
      <alignment vertical="center"/>
      <protection locked="0"/>
    </xf>
    <xf numFmtId="178" fontId="6" fillId="0" borderId="11" xfId="1" applyNumberFormat="1" applyFont="1" applyFill="1" applyBorder="1" applyAlignment="1" applyProtection="1">
      <alignment vertical="center"/>
      <protection locked="0"/>
    </xf>
    <xf numFmtId="178" fontId="6" fillId="0" borderId="37" xfId="1" applyNumberFormat="1" applyFont="1" applyFill="1" applyBorder="1" applyAlignment="1">
      <alignment vertical="center"/>
    </xf>
    <xf numFmtId="178" fontId="6" fillId="0" borderId="36" xfId="1" applyNumberFormat="1" applyFont="1" applyFill="1" applyBorder="1" applyAlignment="1" applyProtection="1">
      <alignment vertical="center"/>
      <protection locked="0"/>
    </xf>
    <xf numFmtId="49" fontId="6" fillId="0" borderId="36" xfId="1" applyNumberFormat="1" applyFont="1" applyBorder="1" applyAlignment="1">
      <alignment horizontal="right" vertical="center"/>
    </xf>
    <xf numFmtId="49" fontId="6" fillId="0" borderId="36" xfId="1" applyNumberFormat="1" applyFont="1" applyFill="1" applyBorder="1" applyAlignment="1">
      <alignment horizontal="right" vertical="center"/>
    </xf>
    <xf numFmtId="178" fontId="6" fillId="0" borderId="0" xfId="1" applyNumberFormat="1" applyFont="1" applyBorder="1"/>
    <xf numFmtId="178" fontId="6" fillId="0" borderId="0" xfId="1" applyNumberFormat="1" applyFont="1" applyBorder="1" applyAlignment="1" applyProtection="1">
      <alignment vertical="center"/>
      <protection locked="0"/>
    </xf>
    <xf numFmtId="178" fontId="6" fillId="0" borderId="12" xfId="1" applyNumberFormat="1" applyFont="1" applyBorder="1" applyAlignment="1" applyProtection="1">
      <alignment vertical="center"/>
      <protection locked="0"/>
    </xf>
    <xf numFmtId="178" fontId="6" fillId="0" borderId="11" xfId="1" applyNumberFormat="1" applyFont="1" applyBorder="1" applyAlignment="1" applyProtection="1">
      <alignment vertical="center"/>
      <protection locked="0"/>
    </xf>
    <xf numFmtId="178" fontId="6" fillId="0" borderId="36" xfId="1" applyNumberFormat="1" applyFont="1" applyBorder="1" applyAlignment="1" applyProtection="1">
      <alignment vertical="center"/>
      <protection locked="0"/>
    </xf>
    <xf numFmtId="178" fontId="6" fillId="0" borderId="0" xfId="1" applyNumberFormat="1" applyFont="1"/>
    <xf numFmtId="178" fontId="6" fillId="0" borderId="12" xfId="1" applyNumberFormat="1" applyFont="1" applyBorder="1" applyAlignment="1">
      <alignment vertical="center"/>
    </xf>
    <xf numFmtId="178" fontId="6" fillId="0" borderId="87" xfId="1" applyNumberFormat="1" applyFont="1" applyBorder="1" applyAlignment="1">
      <alignment horizontal="center" vertical="center" wrapText="1"/>
    </xf>
    <xf numFmtId="178" fontId="6" fillId="0" borderId="7" xfId="1" applyNumberFormat="1" applyFont="1" applyBorder="1" applyAlignment="1">
      <alignment horizontal="center" vertical="center"/>
    </xf>
    <xf numFmtId="178" fontId="6" fillId="0" borderId="88" xfId="1" applyNumberFormat="1" applyFont="1" applyBorder="1" applyAlignment="1">
      <alignment horizontal="center" vertical="center" wrapText="1"/>
    </xf>
    <xf numFmtId="178" fontId="6" fillId="0" borderId="17" xfId="1" applyNumberFormat="1" applyFont="1" applyBorder="1" applyAlignment="1">
      <alignment horizontal="right"/>
    </xf>
    <xf numFmtId="178" fontId="6" fillId="0" borderId="17" xfId="1" applyNumberFormat="1" applyFont="1" applyBorder="1"/>
    <xf numFmtId="38" fontId="3" fillId="0" borderId="0" xfId="2" applyFont="1"/>
    <xf numFmtId="38" fontId="3" fillId="2" borderId="0" xfId="2" applyFont="1" applyFill="1"/>
    <xf numFmtId="38" fontId="3" fillId="0" borderId="0" xfId="2" applyFont="1" applyAlignment="1"/>
    <xf numFmtId="38" fontId="3" fillId="0" borderId="0" xfId="2" applyFont="1" applyBorder="1" applyAlignment="1">
      <alignment horizontal="left" vertical="center"/>
    </xf>
    <xf numFmtId="38" fontId="6" fillId="0" borderId="0" xfId="2" applyFont="1" applyBorder="1" applyAlignment="1">
      <alignment horizontal="left" vertical="center"/>
    </xf>
    <xf numFmtId="38" fontId="6" fillId="0" borderId="0" xfId="2" applyFont="1" applyAlignment="1">
      <alignment horizontal="left" vertical="center" wrapText="1"/>
    </xf>
    <xf numFmtId="38" fontId="6" fillId="2" borderId="1" xfId="2" applyFont="1" applyFill="1" applyBorder="1" applyAlignment="1">
      <alignment horizontal="right" vertical="center"/>
    </xf>
    <xf numFmtId="38" fontId="6" fillId="0" borderId="17" xfId="2" applyFont="1" applyFill="1" applyBorder="1" applyAlignment="1">
      <alignment horizontal="right" vertical="center" indent="1"/>
    </xf>
    <xf numFmtId="38" fontId="6" fillId="0" borderId="22" xfId="2" applyFont="1" applyFill="1" applyBorder="1" applyAlignment="1">
      <alignment horizontal="left" vertical="center" indent="1"/>
    </xf>
    <xf numFmtId="38" fontId="6" fillId="0" borderId="24" xfId="2" applyFont="1" applyFill="1" applyBorder="1" applyAlignment="1" applyProtection="1">
      <alignment horizontal="right" vertical="center" indent="1"/>
      <protection locked="0"/>
    </xf>
    <xf numFmtId="38" fontId="6" fillId="0" borderId="0" xfId="2" applyFont="1" applyFill="1" applyBorder="1" applyAlignment="1">
      <alignment horizontal="left" vertical="center" indent="1"/>
    </xf>
    <xf numFmtId="38" fontId="6" fillId="0" borderId="0" xfId="2" applyFont="1" applyFill="1" applyBorder="1" applyAlignment="1" applyProtection="1">
      <alignment horizontal="right" vertical="center" indent="1"/>
      <protection locked="0"/>
    </xf>
    <xf numFmtId="38" fontId="6" fillId="0" borderId="12" xfId="2" applyFont="1" applyFill="1" applyBorder="1" applyAlignment="1">
      <alignment horizontal="left" vertical="center" indent="1"/>
    </xf>
    <xf numFmtId="38" fontId="6" fillId="2" borderId="24" xfId="2" applyFont="1" applyFill="1" applyBorder="1" applyAlignment="1" applyProtection="1">
      <alignment horizontal="right" vertical="center" indent="1"/>
      <protection locked="0"/>
    </xf>
    <xf numFmtId="38" fontId="6" fillId="0" borderId="0" xfId="2" applyFont="1" applyBorder="1" applyAlignment="1">
      <alignment horizontal="left" vertical="center" indent="1"/>
    </xf>
    <xf numFmtId="38" fontId="6" fillId="2" borderId="90" xfId="2" applyFont="1" applyFill="1" applyBorder="1" applyAlignment="1">
      <alignment horizontal="right" vertical="center" indent="1"/>
    </xf>
    <xf numFmtId="38" fontId="6" fillId="0" borderId="91" xfId="2" applyFont="1" applyBorder="1" applyAlignment="1">
      <alignment horizontal="left" vertical="center" wrapText="1" indent="1"/>
    </xf>
    <xf numFmtId="38" fontId="6" fillId="2" borderId="3" xfId="2" applyFont="1" applyFill="1" applyBorder="1" applyAlignment="1">
      <alignment horizontal="center" vertical="center"/>
    </xf>
    <xf numFmtId="38" fontId="6" fillId="0" borderId="28" xfId="2" applyFont="1" applyBorder="1" applyAlignment="1">
      <alignment horizontal="center" vertical="center"/>
    </xf>
    <xf numFmtId="38" fontId="6" fillId="0" borderId="0" xfId="2" applyFont="1" applyBorder="1" applyAlignment="1">
      <alignment horizontal="center" vertical="center"/>
    </xf>
    <xf numFmtId="38" fontId="6" fillId="0" borderId="17" xfId="2" applyFont="1" applyBorder="1" applyAlignment="1">
      <alignment vertical="center"/>
    </xf>
    <xf numFmtId="38" fontId="3" fillId="2" borderId="0" xfId="2" applyFont="1" applyFill="1" applyBorder="1"/>
    <xf numFmtId="38" fontId="5" fillId="0" borderId="0" xfId="2" applyFont="1" applyAlignment="1">
      <alignment horizontal="left" vertical="center" indent="1"/>
    </xf>
    <xf numFmtId="38" fontId="6" fillId="0" borderId="0" xfId="2" applyFont="1"/>
    <xf numFmtId="38" fontId="6" fillId="0" borderId="0" xfId="2" applyFont="1" applyAlignment="1">
      <alignment horizontal="right"/>
    </xf>
    <xf numFmtId="38" fontId="6" fillId="0" borderId="0" xfId="2" applyFont="1" applyAlignment="1">
      <alignment horizontal="right" vertical="center"/>
    </xf>
    <xf numFmtId="38" fontId="6" fillId="0" borderId="18" xfId="2" applyFont="1" applyBorder="1" applyAlignment="1">
      <alignment vertical="center"/>
    </xf>
    <xf numFmtId="38" fontId="6" fillId="0" borderId="16" xfId="2" applyFont="1" applyBorder="1" applyAlignment="1">
      <alignment vertical="center"/>
    </xf>
    <xf numFmtId="38" fontId="6" fillId="0" borderId="17" xfId="2" applyFont="1" applyBorder="1" applyAlignment="1">
      <alignment horizontal="center" vertical="center"/>
    </xf>
    <xf numFmtId="38" fontId="6" fillId="0" borderId="73" xfId="2" applyFont="1" applyBorder="1" applyAlignment="1">
      <alignment vertical="center"/>
    </xf>
    <xf numFmtId="38" fontId="6" fillId="0" borderId="92" xfId="2" applyFont="1" applyBorder="1" applyAlignment="1">
      <alignment vertical="center"/>
    </xf>
    <xf numFmtId="38" fontId="6" fillId="0" borderId="93" xfId="2" applyFont="1" applyBorder="1" applyAlignment="1">
      <alignment horizontal="distributed" vertical="center" indent="1"/>
    </xf>
    <xf numFmtId="38" fontId="6" fillId="0" borderId="24" xfId="2" applyFont="1" applyBorder="1" applyAlignment="1">
      <alignment vertical="center"/>
    </xf>
    <xf numFmtId="38" fontId="6" fillId="0" borderId="13" xfId="2" applyFont="1" applyBorder="1" applyAlignment="1">
      <alignment vertical="center"/>
    </xf>
    <xf numFmtId="38" fontId="6" fillId="0" borderId="0" xfId="2" applyFont="1" applyBorder="1" applyAlignment="1">
      <alignment horizontal="distributed" vertical="center" indent="1"/>
    </xf>
    <xf numFmtId="38" fontId="6" fillId="0" borderId="65" xfId="2" applyFont="1" applyBorder="1" applyAlignment="1">
      <alignment vertical="center"/>
    </xf>
    <xf numFmtId="38" fontId="6" fillId="0" borderId="94" xfId="2" applyFont="1" applyBorder="1" applyAlignment="1">
      <alignment vertical="center"/>
    </xf>
    <xf numFmtId="38" fontId="6" fillId="0" borderId="95" xfId="2" applyFont="1" applyBorder="1" applyAlignment="1">
      <alignment horizontal="distributed" vertical="center" indent="1"/>
    </xf>
    <xf numFmtId="38" fontId="6" fillId="0" borderId="3" xfId="2" applyFont="1" applyBorder="1" applyAlignment="1">
      <alignment horizontal="center" vertical="center"/>
    </xf>
    <xf numFmtId="38" fontId="6" fillId="0" borderId="2" xfId="2" applyFont="1" applyBorder="1" applyAlignment="1">
      <alignment horizontal="center" vertical="center"/>
    </xf>
    <xf numFmtId="38" fontId="3" fillId="0" borderId="0" xfId="2" applyFont="1" applyAlignment="1">
      <alignment horizontal="right"/>
    </xf>
    <xf numFmtId="38" fontId="3" fillId="0" borderId="17" xfId="2" applyFont="1" applyBorder="1" applyAlignment="1">
      <alignment horizontal="right" vertical="center"/>
    </xf>
    <xf numFmtId="38" fontId="3" fillId="0" borderId="17" xfId="2" applyFont="1" applyBorder="1" applyAlignment="1">
      <alignment vertical="center"/>
    </xf>
    <xf numFmtId="0" fontId="3" fillId="0" borderId="0" xfId="1" applyFont="1"/>
    <xf numFmtId="0" fontId="11" fillId="0" borderId="0" xfId="1" applyFont="1"/>
    <xf numFmtId="0" fontId="3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38" fontId="6" fillId="0" borderId="22" xfId="1" applyNumberFormat="1" applyFont="1" applyBorder="1" applyAlignment="1">
      <alignment vertical="center"/>
    </xf>
    <xf numFmtId="38" fontId="6" fillId="0" borderId="17" xfId="2" applyFont="1" applyFill="1" applyBorder="1" applyAlignment="1">
      <alignment vertical="center"/>
    </xf>
    <xf numFmtId="38" fontId="6" fillId="0" borderId="18" xfId="1" applyNumberFormat="1" applyFont="1" applyBorder="1" applyAlignment="1">
      <alignment vertical="center"/>
    </xf>
    <xf numFmtId="38" fontId="6" fillId="0" borderId="17" xfId="2" applyFont="1" applyFill="1" applyBorder="1" applyAlignment="1" applyProtection="1">
      <alignment vertical="center"/>
      <protection locked="0"/>
    </xf>
    <xf numFmtId="38" fontId="6" fillId="0" borderId="18" xfId="2" applyFont="1" applyFill="1" applyBorder="1" applyAlignment="1" applyProtection="1">
      <alignment vertical="center"/>
      <protection locked="0"/>
    </xf>
    <xf numFmtId="0" fontId="6" fillId="0" borderId="17" xfId="1" applyFont="1" applyFill="1" applyBorder="1" applyAlignment="1">
      <alignment horizontal="distributed" vertical="center" indent="1"/>
    </xf>
    <xf numFmtId="38" fontId="6" fillId="0" borderId="12" xfId="1" applyNumberFormat="1" applyFont="1" applyBorder="1" applyAlignment="1">
      <alignment vertical="center"/>
    </xf>
    <xf numFmtId="38" fontId="6" fillId="0" borderId="24" xfId="1" applyNumberFormat="1" applyFont="1" applyBorder="1" applyAlignment="1">
      <alignment vertical="center"/>
    </xf>
    <xf numFmtId="0" fontId="6" fillId="0" borderId="0" xfId="1" applyFont="1" applyFill="1" applyBorder="1" applyAlignment="1">
      <alignment horizontal="distributed" vertical="center" indent="1"/>
    </xf>
    <xf numFmtId="178" fontId="14" fillId="3" borderId="0" xfId="1" applyNumberFormat="1" applyFont="1" applyFill="1" applyBorder="1" applyAlignment="1">
      <alignment vertical="center"/>
    </xf>
    <xf numFmtId="38" fontId="14" fillId="3" borderId="12" xfId="1" applyNumberFormat="1" applyFont="1" applyFill="1" applyBorder="1" applyAlignment="1">
      <alignment vertical="center"/>
    </xf>
    <xf numFmtId="38" fontId="14" fillId="3" borderId="0" xfId="2" applyFont="1" applyFill="1" applyBorder="1" applyAlignment="1">
      <alignment vertical="center"/>
    </xf>
    <xf numFmtId="38" fontId="14" fillId="3" borderId="24" xfId="1" applyNumberFormat="1" applyFont="1" applyFill="1" applyBorder="1" applyAlignment="1">
      <alignment vertical="center"/>
    </xf>
    <xf numFmtId="38" fontId="14" fillId="3" borderId="0" xfId="2" applyFont="1" applyFill="1" applyBorder="1" applyAlignment="1" applyProtection="1">
      <alignment vertical="center"/>
      <protection locked="0"/>
    </xf>
    <xf numFmtId="38" fontId="14" fillId="3" borderId="24" xfId="2" applyFont="1" applyFill="1" applyBorder="1" applyAlignment="1" applyProtection="1">
      <alignment vertical="center"/>
      <protection locked="0"/>
    </xf>
    <xf numFmtId="0" fontId="14" fillId="3" borderId="0" xfId="1" applyFont="1" applyFill="1" applyBorder="1" applyAlignment="1">
      <alignment horizontal="distributed" vertical="center" indent="1"/>
    </xf>
    <xf numFmtId="38" fontId="6" fillId="0" borderId="0" xfId="1" applyNumberFormat="1" applyFont="1" applyBorder="1" applyAlignment="1">
      <alignment vertical="center"/>
    </xf>
    <xf numFmtId="38" fontId="6" fillId="0" borderId="67" xfId="1" applyNumberFormat="1" applyFont="1" applyBorder="1" applyAlignment="1">
      <alignment vertical="center"/>
    </xf>
    <xf numFmtId="38" fontId="6" fillId="0" borderId="95" xfId="2" applyFont="1" applyFill="1" applyBorder="1" applyAlignment="1">
      <alignment vertical="center"/>
    </xf>
    <xf numFmtId="38" fontId="6" fillId="0" borderId="65" xfId="1" applyNumberFormat="1" applyFont="1" applyBorder="1" applyAlignment="1">
      <alignment vertical="center"/>
    </xf>
    <xf numFmtId="38" fontId="6" fillId="0" borderId="95" xfId="1" applyNumberFormat="1" applyFont="1" applyBorder="1" applyAlignment="1">
      <alignment vertical="center"/>
    </xf>
    <xf numFmtId="38" fontId="6" fillId="0" borderId="65" xfId="1" applyNumberFormat="1" applyFont="1" applyFill="1" applyBorder="1" applyAlignment="1">
      <alignment vertical="center"/>
    </xf>
    <xf numFmtId="0" fontId="6" fillId="0" borderId="96" xfId="1" applyFont="1" applyFill="1" applyBorder="1" applyAlignment="1">
      <alignment horizontal="center" vertical="center"/>
    </xf>
    <xf numFmtId="0" fontId="6" fillId="0" borderId="97" xfId="1" applyFont="1" applyBorder="1" applyAlignment="1">
      <alignment horizontal="center" vertical="center"/>
    </xf>
    <xf numFmtId="0" fontId="6" fillId="0" borderId="98" xfId="1" applyFont="1" applyBorder="1" applyAlignment="1">
      <alignment horizontal="center" vertical="center"/>
    </xf>
    <xf numFmtId="0" fontId="6" fillId="0" borderId="62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4" xfId="1" applyFont="1" applyFill="1" applyBorder="1" applyAlignment="1" applyProtection="1">
      <alignment vertical="center"/>
      <protection locked="0"/>
    </xf>
    <xf numFmtId="0" fontId="6" fillId="0" borderId="0" xfId="1" applyFont="1" applyFill="1" applyBorder="1" applyAlignment="1">
      <alignment vertical="center"/>
    </xf>
    <xf numFmtId="0" fontId="6" fillId="0" borderId="1" xfId="1" applyFont="1" applyFill="1" applyBorder="1" applyAlignment="1" applyProtection="1">
      <alignment horizontal="right" vertical="center"/>
      <protection locked="0"/>
    </xf>
    <xf numFmtId="0" fontId="6" fillId="0" borderId="0" xfId="1" applyFont="1"/>
    <xf numFmtId="0" fontId="6" fillId="0" borderId="0" xfId="1" applyFont="1" applyAlignment="1">
      <alignment horizontal="right"/>
    </xf>
    <xf numFmtId="178" fontId="5" fillId="0" borderId="0" xfId="1" applyNumberFormat="1" applyFont="1" applyAlignment="1">
      <alignment horizontal="left" indent="1"/>
    </xf>
    <xf numFmtId="176" fontId="6" fillId="0" borderId="2" xfId="1" applyNumberFormat="1" applyFont="1" applyBorder="1" applyAlignment="1">
      <alignment horizontal="center" vertical="center"/>
    </xf>
    <xf numFmtId="176" fontId="6" fillId="0" borderId="3" xfId="1" applyNumberFormat="1" applyFont="1" applyBorder="1" applyAlignment="1">
      <alignment horizontal="center" vertical="center"/>
    </xf>
    <xf numFmtId="176" fontId="6" fillId="0" borderId="1" xfId="1" applyNumberFormat="1" applyFont="1" applyBorder="1" applyAlignment="1">
      <alignment horizontal="center" vertical="center"/>
    </xf>
    <xf numFmtId="176" fontId="6" fillId="0" borderId="4" xfId="1" applyNumberFormat="1" applyFont="1" applyBorder="1" applyAlignment="1">
      <alignment horizontal="center" vertical="center"/>
    </xf>
    <xf numFmtId="177" fontId="6" fillId="0" borderId="2" xfId="1" applyNumberFormat="1" applyFont="1" applyBorder="1" applyAlignment="1">
      <alignment horizontal="center" vertical="center"/>
    </xf>
    <xf numFmtId="177" fontId="6" fillId="0" borderId="2" xfId="1" applyNumberFormat="1" applyFont="1" applyBorder="1" applyAlignment="1">
      <alignment horizontal="center" vertical="center" wrapText="1"/>
    </xf>
    <xf numFmtId="177" fontId="6" fillId="0" borderId="8" xfId="1" applyNumberFormat="1" applyFont="1" applyBorder="1" applyAlignment="1">
      <alignment horizontal="center" vertical="center"/>
    </xf>
    <xf numFmtId="177" fontId="6" fillId="0" borderId="8" xfId="1" applyNumberFormat="1" applyFont="1" applyBorder="1" applyAlignment="1">
      <alignment horizontal="center" vertical="center" wrapText="1"/>
    </xf>
    <xf numFmtId="176" fontId="6" fillId="0" borderId="2" xfId="1" applyNumberFormat="1" applyFont="1" applyBorder="1" applyAlignment="1">
      <alignment horizontal="center" vertical="center" wrapText="1"/>
    </xf>
    <xf numFmtId="176" fontId="6" fillId="0" borderId="8" xfId="1" applyNumberFormat="1" applyFont="1" applyBorder="1" applyAlignment="1">
      <alignment horizontal="center" vertical="center" wrapText="1"/>
    </xf>
    <xf numFmtId="0" fontId="6" fillId="0" borderId="57" xfId="1" applyNumberFormat="1" applyFont="1" applyBorder="1" applyAlignment="1">
      <alignment horizontal="distributed" vertical="center" indent="1"/>
    </xf>
    <xf numFmtId="0" fontId="6" fillId="0" borderId="28" xfId="1" applyNumberFormat="1" applyFont="1" applyBorder="1" applyAlignment="1">
      <alignment horizontal="distributed" vertical="center" indent="1"/>
    </xf>
    <xf numFmtId="0" fontId="6" fillId="0" borderId="56" xfId="1" applyNumberFormat="1" applyFont="1" applyBorder="1" applyAlignment="1">
      <alignment horizontal="distributed" vertical="center" indent="1"/>
    </xf>
    <xf numFmtId="178" fontId="6" fillId="0" borderId="58" xfId="1" applyNumberFormat="1" applyFont="1" applyBorder="1" applyAlignment="1">
      <alignment horizontal="center" vertical="center"/>
    </xf>
    <xf numFmtId="178" fontId="6" fillId="0" borderId="55" xfId="1" applyNumberFormat="1" applyFont="1" applyBorder="1" applyAlignment="1">
      <alignment horizontal="center" vertical="center"/>
    </xf>
    <xf numFmtId="177" fontId="3" fillId="0" borderId="0" xfId="1" applyNumberFormat="1" applyFont="1" applyBorder="1" applyAlignment="1">
      <alignment horizontal="center" vertical="center" shrinkToFit="1"/>
    </xf>
    <xf numFmtId="177" fontId="6" fillId="0" borderId="1" xfId="1" applyNumberFormat="1" applyFont="1" applyBorder="1" applyAlignment="1">
      <alignment horizontal="center" vertical="center"/>
    </xf>
    <xf numFmtId="177" fontId="6" fillId="0" borderId="4" xfId="1" applyNumberFormat="1" applyFont="1" applyBorder="1" applyAlignment="1">
      <alignment horizontal="center" vertical="center"/>
    </xf>
    <xf numFmtId="176" fontId="7" fillId="0" borderId="2" xfId="1" applyNumberFormat="1" applyFont="1" applyBorder="1" applyAlignment="1">
      <alignment horizontal="center" vertical="center"/>
    </xf>
    <xf numFmtId="177" fontId="6" fillId="0" borderId="3" xfId="1" applyNumberFormat="1" applyFont="1" applyBorder="1" applyAlignment="1">
      <alignment horizontal="center" vertical="center"/>
    </xf>
    <xf numFmtId="177" fontId="6" fillId="0" borderId="0" xfId="1" applyNumberFormat="1" applyFont="1" applyAlignment="1">
      <alignment vertical="center"/>
    </xf>
    <xf numFmtId="177" fontId="6" fillId="0" borderId="4" xfId="1" applyNumberFormat="1" applyFont="1" applyBorder="1" applyAlignment="1">
      <alignment horizontal="center" vertical="center" shrinkToFit="1"/>
    </xf>
    <xf numFmtId="176" fontId="6" fillId="0" borderId="0" xfId="1" applyNumberFormat="1" applyFont="1" applyAlignment="1">
      <alignment horizontal="center" vertical="center"/>
    </xf>
    <xf numFmtId="177" fontId="6" fillId="0" borderId="0" xfId="1" applyNumberFormat="1" applyFont="1" applyBorder="1" applyAlignment="1">
      <alignment horizontal="center" vertical="center"/>
    </xf>
    <xf numFmtId="0" fontId="8" fillId="2" borderId="0" xfId="1" applyFont="1" applyFill="1" applyBorder="1" applyAlignment="1">
      <alignment wrapText="1"/>
    </xf>
    <xf numFmtId="38" fontId="6" fillId="2" borderId="82" xfId="2" applyFont="1" applyFill="1" applyBorder="1" applyAlignment="1">
      <alignment horizontal="center" vertical="center" wrapText="1"/>
    </xf>
    <xf numFmtId="38" fontId="6" fillId="2" borderId="80" xfId="2" applyFont="1" applyFill="1" applyBorder="1" applyAlignment="1">
      <alignment horizontal="center" vertical="center"/>
    </xf>
    <xf numFmtId="38" fontId="6" fillId="2" borderId="84" xfId="2" applyFont="1" applyFill="1" applyBorder="1" applyAlignment="1">
      <alignment horizontal="center" vertical="center"/>
    </xf>
    <xf numFmtId="38" fontId="6" fillId="2" borderId="12" xfId="2" applyFont="1" applyFill="1" applyBorder="1" applyAlignment="1">
      <alignment horizontal="center" vertical="center"/>
    </xf>
    <xf numFmtId="38" fontId="6" fillId="2" borderId="31" xfId="2" applyFont="1" applyFill="1" applyBorder="1" applyAlignment="1">
      <alignment horizontal="center" vertical="center"/>
    </xf>
    <xf numFmtId="38" fontId="6" fillId="2" borderId="2" xfId="2" applyFont="1" applyFill="1" applyBorder="1" applyAlignment="1">
      <alignment horizontal="center" vertical="center"/>
    </xf>
    <xf numFmtId="38" fontId="6" fillId="2" borderId="83" xfId="2" applyFont="1" applyFill="1" applyBorder="1" applyAlignment="1">
      <alignment horizontal="center" vertical="center" wrapText="1"/>
    </xf>
    <xf numFmtId="38" fontId="6" fillId="2" borderId="79" xfId="2" applyFont="1" applyFill="1" applyBorder="1" applyAlignment="1">
      <alignment horizontal="center" vertical="center"/>
    </xf>
    <xf numFmtId="38" fontId="6" fillId="2" borderId="7" xfId="2" applyFont="1" applyFill="1" applyBorder="1" applyAlignment="1">
      <alignment horizontal="center" vertical="center"/>
    </xf>
    <xf numFmtId="178" fontId="6" fillId="0" borderId="89" xfId="1" applyNumberFormat="1" applyFont="1" applyBorder="1" applyAlignment="1">
      <alignment horizontal="center" vertical="center"/>
    </xf>
    <xf numFmtId="178" fontId="6" fillId="0" borderId="2" xfId="1" applyNumberFormat="1" applyFont="1" applyBorder="1" applyAlignment="1">
      <alignment horizontal="center" vertical="center"/>
    </xf>
    <xf numFmtId="178" fontId="6" fillId="0" borderId="83" xfId="1" applyNumberFormat="1" applyFont="1" applyBorder="1" applyAlignment="1">
      <alignment horizontal="center" vertical="center"/>
    </xf>
    <xf numFmtId="178" fontId="6" fillId="0" borderId="31" xfId="1" applyNumberFormat="1" applyFont="1" applyBorder="1" applyAlignment="1">
      <alignment horizontal="center" vertical="center"/>
    </xf>
    <xf numFmtId="178" fontId="6" fillId="0" borderId="3" xfId="1" applyNumberFormat="1" applyFont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6" fillId="0" borderId="82" xfId="1" applyFont="1" applyFill="1" applyBorder="1" applyAlignment="1">
      <alignment horizontal="distributed" vertical="center" wrapText="1" indent="1"/>
    </xf>
    <xf numFmtId="0" fontId="6" fillId="0" borderId="24" xfId="1" applyFont="1" applyFill="1" applyBorder="1" applyAlignment="1">
      <alignment horizontal="distributed" vertical="center" wrapText="1" indent="1"/>
    </xf>
    <xf numFmtId="0" fontId="6" fillId="0" borderId="80" xfId="1" applyFont="1" applyFill="1" applyBorder="1" applyAlignment="1">
      <alignment horizontal="distributed" vertical="center" wrapText="1" indent="1"/>
    </xf>
    <xf numFmtId="0" fontId="6" fillId="0" borderId="87" xfId="1" applyFont="1" applyFill="1" applyBorder="1" applyAlignment="1" applyProtection="1">
      <alignment horizontal="center" vertical="center"/>
      <protection locked="0"/>
    </xf>
    <xf numFmtId="0" fontId="6" fillId="0" borderId="62" xfId="1" applyFont="1" applyFill="1" applyBorder="1" applyAlignment="1" applyProtection="1">
      <alignment horizontal="center" vertical="center"/>
      <protection locked="0"/>
    </xf>
    <xf numFmtId="0" fontId="6" fillId="0" borderId="7" xfId="1" applyFont="1" applyFill="1" applyBorder="1" applyAlignment="1" applyProtection="1">
      <alignment horizontal="center" vertical="center"/>
      <protection locked="0"/>
    </xf>
    <xf numFmtId="0" fontId="6" fillId="0" borderId="87" xfId="1" applyFont="1" applyFill="1" applyBorder="1" applyAlignment="1">
      <alignment horizontal="center" vertical="center"/>
    </xf>
    <xf numFmtId="0" fontId="6" fillId="0" borderId="62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1</xdr:col>
      <xdr:colOff>9525</xdr:colOff>
      <xdr:row>6</xdr:row>
      <xdr:rowOff>9525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ShapeType="1"/>
        </xdr:cNvSpPr>
      </xdr:nvSpPr>
      <xdr:spPr bwMode="auto">
        <a:xfrm>
          <a:off x="9525" y="523875"/>
          <a:ext cx="68580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43"/>
  <sheetViews>
    <sheetView showGridLines="0" tabSelected="1" zoomScaleNormal="100" zoomScaleSheetLayoutView="100" workbookViewId="0">
      <selection activeCell="K8" sqref="K8"/>
    </sheetView>
  </sheetViews>
  <sheetFormatPr defaultRowHeight="15" customHeight="1"/>
  <cols>
    <col min="1" max="1" width="10.25" style="5" customWidth="1"/>
    <col min="2" max="6" width="9.625" style="4" customWidth="1"/>
    <col min="7" max="7" width="9.625" style="5" customWidth="1"/>
    <col min="8" max="8" width="9.625" style="4" customWidth="1"/>
    <col min="9" max="9" width="9.625" style="5" customWidth="1"/>
    <col min="10" max="16384" width="9" style="5"/>
  </cols>
  <sheetData>
    <row r="1" spans="1:10" ht="13.5" customHeight="1">
      <c r="A1" s="1" t="s">
        <v>0</v>
      </c>
      <c r="B1" s="2"/>
      <c r="C1" s="2"/>
      <c r="D1" s="2"/>
      <c r="E1" s="2"/>
      <c r="F1" s="2"/>
      <c r="G1" s="3"/>
    </row>
    <row r="2" spans="1:10" ht="17.25" customHeight="1">
      <c r="A2" s="6" t="s">
        <v>1</v>
      </c>
      <c r="B2" s="2"/>
      <c r="C2" s="2"/>
      <c r="D2" s="2"/>
      <c r="E2" s="2"/>
      <c r="F2" s="2"/>
      <c r="G2" s="3"/>
    </row>
    <row r="3" spans="1:10" s="11" customFormat="1" ht="12.75" customHeight="1" thickBot="1">
      <c r="A3" s="7"/>
      <c r="B3" s="8"/>
      <c r="C3" s="8"/>
      <c r="D3" s="8"/>
      <c r="E3" s="8"/>
      <c r="F3" s="8"/>
      <c r="G3" s="7"/>
      <c r="H3" s="9"/>
      <c r="I3" s="10" t="s">
        <v>2</v>
      </c>
    </row>
    <row r="4" spans="1:10" s="11" customFormat="1" ht="15" customHeight="1">
      <c r="A4" s="378" t="s">
        <v>3</v>
      </c>
      <c r="B4" s="380" t="s">
        <v>4</v>
      </c>
      <c r="C4" s="380"/>
      <c r="D4" s="380"/>
      <c r="E4" s="381" t="s">
        <v>5</v>
      </c>
      <c r="F4" s="381" t="s">
        <v>6</v>
      </c>
      <c r="G4" s="384" t="s">
        <v>7</v>
      </c>
      <c r="H4" s="376" t="s">
        <v>8</v>
      </c>
      <c r="I4" s="377"/>
      <c r="J4" s="7"/>
    </row>
    <row r="5" spans="1:10" s="11" customFormat="1" ht="15" customHeight="1">
      <c r="A5" s="379"/>
      <c r="B5" s="12" t="s">
        <v>9</v>
      </c>
      <c r="C5" s="13" t="s">
        <v>10</v>
      </c>
      <c r="D5" s="14" t="s">
        <v>11</v>
      </c>
      <c r="E5" s="382"/>
      <c r="F5" s="383"/>
      <c r="G5" s="385"/>
      <c r="H5" s="15" t="s">
        <v>12</v>
      </c>
      <c r="I5" s="16" t="s">
        <v>13</v>
      </c>
      <c r="J5" s="7"/>
    </row>
    <row r="6" spans="1:10" s="11" customFormat="1" ht="22.5" customHeight="1">
      <c r="A6" s="17" t="s">
        <v>17</v>
      </c>
      <c r="B6" s="18">
        <v>94878</v>
      </c>
      <c r="C6" s="19">
        <v>48239</v>
      </c>
      <c r="D6" s="20">
        <v>46639</v>
      </c>
      <c r="E6" s="21">
        <v>32561</v>
      </c>
      <c r="F6" s="21">
        <v>4816</v>
      </c>
      <c r="G6" s="22">
        <v>2.9138539971131108</v>
      </c>
      <c r="H6" s="23">
        <v>532</v>
      </c>
      <c r="I6" s="7">
        <v>0.56388188158480479</v>
      </c>
    </row>
    <row r="7" spans="1:10" s="11" customFormat="1" ht="22.5" customHeight="1">
      <c r="A7" s="17">
        <v>4</v>
      </c>
      <c r="B7" s="18">
        <v>95427</v>
      </c>
      <c r="C7" s="19">
        <v>48539</v>
      </c>
      <c r="D7" s="20">
        <v>46888</v>
      </c>
      <c r="E7" s="21">
        <v>33302</v>
      </c>
      <c r="F7" s="21">
        <v>4844</v>
      </c>
      <c r="G7" s="22">
        <v>2.8655035733589576</v>
      </c>
      <c r="H7" s="23">
        <v>549</v>
      </c>
      <c r="I7" s="7">
        <v>0.57863782963384558</v>
      </c>
    </row>
    <row r="8" spans="1:10" s="11" customFormat="1" ht="22.5" customHeight="1">
      <c r="A8" s="17">
        <v>5</v>
      </c>
      <c r="B8" s="18">
        <v>94939</v>
      </c>
      <c r="C8" s="19">
        <v>48262</v>
      </c>
      <c r="D8" s="20">
        <v>46677</v>
      </c>
      <c r="E8" s="21">
        <v>33498</v>
      </c>
      <c r="F8" s="21">
        <v>4819</v>
      </c>
      <c r="G8" s="22">
        <v>2.83416920413159</v>
      </c>
      <c r="H8" s="23">
        <v>-488</v>
      </c>
      <c r="I8" s="7">
        <v>-0.51138566653043693</v>
      </c>
    </row>
    <row r="9" spans="1:10" s="11" customFormat="1" ht="22.5" customHeight="1">
      <c r="A9" s="17">
        <v>6</v>
      </c>
      <c r="B9" s="18">
        <v>95845</v>
      </c>
      <c r="C9" s="24">
        <v>48771</v>
      </c>
      <c r="D9" s="25">
        <v>47074</v>
      </c>
      <c r="E9" s="26">
        <v>34286</v>
      </c>
      <c r="F9" s="21">
        <v>4865.2284263959391</v>
      </c>
      <c r="G9" s="22">
        <v>2.7954558712010735</v>
      </c>
      <c r="H9" s="23">
        <v>906</v>
      </c>
      <c r="I9" s="7">
        <v>0.95429696963313282</v>
      </c>
    </row>
    <row r="10" spans="1:10" s="11" customFormat="1" ht="22.5" customHeight="1">
      <c r="A10" s="17">
        <v>7</v>
      </c>
      <c r="B10" s="18">
        <v>96121</v>
      </c>
      <c r="C10" s="24">
        <v>48804</v>
      </c>
      <c r="D10" s="25">
        <v>47317</v>
      </c>
      <c r="E10" s="26">
        <v>34657</v>
      </c>
      <c r="F10" s="21">
        <v>4879.2385786802033</v>
      </c>
      <c r="G10" s="22">
        <v>2.7734945321291513</v>
      </c>
      <c r="H10" s="23">
        <v>276</v>
      </c>
      <c r="I10" s="7">
        <v>0.28796494339819501</v>
      </c>
    </row>
    <row r="11" spans="1:10" s="11" customFormat="1" ht="22.5" customHeight="1">
      <c r="A11" s="17">
        <v>8</v>
      </c>
      <c r="B11" s="18">
        <v>96467</v>
      </c>
      <c r="C11" s="24">
        <v>48963</v>
      </c>
      <c r="D11" s="25">
        <v>47504</v>
      </c>
      <c r="E11" s="26">
        <v>35258</v>
      </c>
      <c r="F11" s="21">
        <v>4896.8020304568527</v>
      </c>
      <c r="G11" s="22">
        <v>2.7360315389415168</v>
      </c>
      <c r="H11" s="23">
        <v>346</v>
      </c>
      <c r="I11" s="7">
        <v>0.35996296334827982</v>
      </c>
    </row>
    <row r="12" spans="1:10" s="11" customFormat="1" ht="22.5" customHeight="1">
      <c r="A12" s="17">
        <v>9</v>
      </c>
      <c r="B12" s="18">
        <v>97511</v>
      </c>
      <c r="C12" s="24">
        <v>49498</v>
      </c>
      <c r="D12" s="25">
        <v>48013</v>
      </c>
      <c r="E12" s="26">
        <v>36168</v>
      </c>
      <c r="F12" s="21">
        <v>4949.796954314721</v>
      </c>
      <c r="G12" s="22">
        <v>2.6960572882105729</v>
      </c>
      <c r="H12" s="23">
        <v>1044</v>
      </c>
      <c r="I12" s="7">
        <v>1.0822353758280034</v>
      </c>
    </row>
    <row r="13" spans="1:10" s="11" customFormat="1" ht="22.5" customHeight="1">
      <c r="A13" s="17">
        <v>10</v>
      </c>
      <c r="B13" s="18">
        <v>98762</v>
      </c>
      <c r="C13" s="24">
        <v>50021</v>
      </c>
      <c r="D13" s="25">
        <v>48741</v>
      </c>
      <c r="E13" s="26">
        <v>37113</v>
      </c>
      <c r="F13" s="21">
        <v>5013.2994923857868</v>
      </c>
      <c r="G13" s="22">
        <v>2.6611160509794414</v>
      </c>
      <c r="H13" s="23">
        <v>1251</v>
      </c>
      <c r="I13" s="7">
        <v>1.2829321820102346</v>
      </c>
    </row>
    <row r="14" spans="1:10" s="11" customFormat="1" ht="22.5" customHeight="1">
      <c r="A14" s="17">
        <v>11</v>
      </c>
      <c r="B14" s="18">
        <v>100762</v>
      </c>
      <c r="C14" s="24">
        <v>51025</v>
      </c>
      <c r="D14" s="25">
        <v>49737</v>
      </c>
      <c r="E14" s="26">
        <v>38360</v>
      </c>
      <c r="F14" s="21">
        <v>5114.8223350253811</v>
      </c>
      <c r="G14" s="22">
        <v>2.6267466110531803</v>
      </c>
      <c r="H14" s="23">
        <v>2000</v>
      </c>
      <c r="I14" s="7">
        <v>2.0250703711953992</v>
      </c>
    </row>
    <row r="15" spans="1:10" s="11" customFormat="1" ht="22.5" customHeight="1">
      <c r="A15" s="17">
        <v>12</v>
      </c>
      <c r="B15" s="18">
        <v>102277</v>
      </c>
      <c r="C15" s="24">
        <v>51730</v>
      </c>
      <c r="D15" s="25">
        <v>50547</v>
      </c>
      <c r="E15" s="26">
        <v>39356</v>
      </c>
      <c r="F15" s="21">
        <v>5191.7258883248733</v>
      </c>
      <c r="G15" s="22">
        <v>2.5987651184063423</v>
      </c>
      <c r="H15" s="23">
        <v>1515</v>
      </c>
      <c r="I15" s="7">
        <v>1.503543002322304</v>
      </c>
    </row>
    <row r="16" spans="1:10" s="11" customFormat="1" ht="22.5" customHeight="1">
      <c r="A16" s="27">
        <v>13</v>
      </c>
      <c r="B16" s="18">
        <v>102436</v>
      </c>
      <c r="C16" s="24">
        <v>51823</v>
      </c>
      <c r="D16" s="25">
        <v>50613</v>
      </c>
      <c r="E16" s="26">
        <v>39915</v>
      </c>
      <c r="F16" s="21">
        <v>5199.796954314721</v>
      </c>
      <c r="G16" s="22">
        <v>2.5663535011900289</v>
      </c>
      <c r="H16" s="23">
        <v>159</v>
      </c>
      <c r="I16" s="7">
        <v>0.1554601718861523</v>
      </c>
    </row>
    <row r="17" spans="1:9" s="11" customFormat="1" ht="22.5" customHeight="1">
      <c r="A17" s="17">
        <v>14</v>
      </c>
      <c r="B17" s="18">
        <v>102881</v>
      </c>
      <c r="C17" s="24">
        <v>52049</v>
      </c>
      <c r="D17" s="25">
        <v>50832</v>
      </c>
      <c r="E17" s="26">
        <v>40523</v>
      </c>
      <c r="F17" s="21">
        <v>5222.3857868020305</v>
      </c>
      <c r="G17" s="22">
        <v>2.5388298003602894</v>
      </c>
      <c r="H17" s="23">
        <v>445</v>
      </c>
      <c r="I17" s="7">
        <v>0.43441758756687099</v>
      </c>
    </row>
    <row r="18" spans="1:9" s="11" customFormat="1" ht="22.5" customHeight="1">
      <c r="A18" s="27">
        <v>15</v>
      </c>
      <c r="B18" s="18">
        <v>103954</v>
      </c>
      <c r="C18" s="24">
        <v>52532</v>
      </c>
      <c r="D18" s="25">
        <v>51422</v>
      </c>
      <c r="E18" s="26">
        <v>41428</v>
      </c>
      <c r="F18" s="21">
        <v>5276.8527918781729</v>
      </c>
      <c r="G18" s="22">
        <v>2.5092690933668051</v>
      </c>
      <c r="H18" s="23">
        <v>1073</v>
      </c>
      <c r="I18" s="7">
        <v>1.0429525373975759</v>
      </c>
    </row>
    <row r="19" spans="1:9" s="11" customFormat="1" ht="22.5" customHeight="1">
      <c r="A19" s="27">
        <v>16</v>
      </c>
      <c r="B19" s="18">
        <v>103628</v>
      </c>
      <c r="C19" s="24">
        <v>52290</v>
      </c>
      <c r="D19" s="25">
        <v>51338</v>
      </c>
      <c r="E19" s="26">
        <v>41760</v>
      </c>
      <c r="F19" s="21">
        <v>5260.3045685279194</v>
      </c>
      <c r="G19" s="22">
        <v>2.481513409961686</v>
      </c>
      <c r="H19" s="23">
        <v>-326</v>
      </c>
      <c r="I19" s="7">
        <v>-0.31360024626277005</v>
      </c>
    </row>
    <row r="20" spans="1:9" s="7" customFormat="1" ht="22.5" customHeight="1">
      <c r="A20" s="27">
        <v>17</v>
      </c>
      <c r="B20" s="18">
        <v>103464</v>
      </c>
      <c r="C20" s="24">
        <v>52191</v>
      </c>
      <c r="D20" s="25">
        <v>51273</v>
      </c>
      <c r="E20" s="26">
        <v>42109</v>
      </c>
      <c r="F20" s="21">
        <v>5252</v>
      </c>
      <c r="G20" s="22">
        <v>2.5</v>
      </c>
      <c r="H20" s="23">
        <v>-164</v>
      </c>
      <c r="I20" s="28">
        <v>-0.2</v>
      </c>
    </row>
    <row r="21" spans="1:9" s="7" customFormat="1" ht="22.5" customHeight="1">
      <c r="A21" s="29">
        <v>18</v>
      </c>
      <c r="B21" s="30">
        <v>103485</v>
      </c>
      <c r="C21" s="31">
        <v>52191</v>
      </c>
      <c r="D21" s="32">
        <v>51294</v>
      </c>
      <c r="E21" s="33">
        <v>42679</v>
      </c>
      <c r="F21" s="34">
        <v>5253.0456852791876</v>
      </c>
      <c r="G21" s="35">
        <v>2.424728789334333</v>
      </c>
      <c r="H21" s="36">
        <v>21</v>
      </c>
      <c r="I21" s="28">
        <v>0.02</v>
      </c>
    </row>
    <row r="22" spans="1:9" s="28" customFormat="1" ht="22.5" customHeight="1">
      <c r="A22" s="29">
        <v>19</v>
      </c>
      <c r="B22" s="30">
        <v>103952</v>
      </c>
      <c r="C22" s="31">
        <v>52412</v>
      </c>
      <c r="D22" s="32">
        <v>51540</v>
      </c>
      <c r="E22" s="33">
        <v>43365</v>
      </c>
      <c r="F22" s="34">
        <v>5276.7512690355334</v>
      </c>
      <c r="G22" s="35">
        <v>2.3971405511357085</v>
      </c>
      <c r="H22" s="36">
        <v>467</v>
      </c>
      <c r="I22" s="28">
        <v>0.45</v>
      </c>
    </row>
    <row r="23" spans="1:9" s="28" customFormat="1" ht="22.5" customHeight="1">
      <c r="A23" s="29">
        <v>20</v>
      </c>
      <c r="B23" s="30">
        <v>104139</v>
      </c>
      <c r="C23" s="31">
        <v>52457</v>
      </c>
      <c r="D23" s="32">
        <v>51682</v>
      </c>
      <c r="E23" s="33">
        <v>43867</v>
      </c>
      <c r="F23" s="34">
        <v>5286</v>
      </c>
      <c r="G23" s="35">
        <v>2.4</v>
      </c>
      <c r="H23" s="36">
        <v>187</v>
      </c>
      <c r="I23" s="28">
        <v>0.2</v>
      </c>
    </row>
    <row r="24" spans="1:9" s="28" customFormat="1" ht="22.5" customHeight="1">
      <c r="A24" s="29">
        <v>21</v>
      </c>
      <c r="B24" s="30">
        <v>104932</v>
      </c>
      <c r="C24" s="31">
        <v>52783</v>
      </c>
      <c r="D24" s="32">
        <v>52149</v>
      </c>
      <c r="E24" s="33">
        <v>44765</v>
      </c>
      <c r="F24" s="34">
        <v>5327</v>
      </c>
      <c r="G24" s="35">
        <v>2.2999999999999998</v>
      </c>
      <c r="H24" s="36">
        <v>793</v>
      </c>
      <c r="I24" s="28">
        <v>0.8</v>
      </c>
    </row>
    <row r="25" spans="1:9" s="11" customFormat="1" ht="22.5" customHeight="1">
      <c r="A25" s="29">
        <v>22</v>
      </c>
      <c r="B25" s="30">
        <v>105596</v>
      </c>
      <c r="C25" s="31">
        <v>53094</v>
      </c>
      <c r="D25" s="32">
        <v>52502</v>
      </c>
      <c r="E25" s="33">
        <v>45293</v>
      </c>
      <c r="F25" s="34">
        <v>5360.203045685279</v>
      </c>
      <c r="G25" s="35">
        <v>2.3313977877376195</v>
      </c>
      <c r="H25" s="36">
        <v>664</v>
      </c>
      <c r="I25" s="28">
        <v>0.63</v>
      </c>
    </row>
    <row r="26" spans="1:9" s="11" customFormat="1" ht="22.5" customHeight="1">
      <c r="A26" s="29">
        <v>23</v>
      </c>
      <c r="B26" s="30">
        <v>105945</v>
      </c>
      <c r="C26" s="31">
        <v>53222</v>
      </c>
      <c r="D26" s="32">
        <v>52723</v>
      </c>
      <c r="E26" s="33">
        <v>45816</v>
      </c>
      <c r="F26" s="34">
        <v>5377</v>
      </c>
      <c r="G26" s="35">
        <v>2.3124017810371922</v>
      </c>
      <c r="H26" s="36">
        <v>349</v>
      </c>
      <c r="I26" s="28">
        <v>0.33</v>
      </c>
    </row>
    <row r="27" spans="1:9" s="11" customFormat="1" ht="22.5" customHeight="1">
      <c r="A27" s="29">
        <v>24</v>
      </c>
      <c r="B27" s="30">
        <v>107805</v>
      </c>
      <c r="C27" s="31">
        <v>53912</v>
      </c>
      <c r="D27" s="32">
        <v>53893</v>
      </c>
      <c r="E27" s="33">
        <v>47001</v>
      </c>
      <c r="F27" s="34">
        <v>5472</v>
      </c>
      <c r="G27" s="35">
        <v>2.2936746026680281</v>
      </c>
      <c r="H27" s="36">
        <v>1860</v>
      </c>
      <c r="I27" s="28">
        <v>1.76</v>
      </c>
    </row>
    <row r="28" spans="1:9" s="11" customFormat="1" ht="22.5" customHeight="1">
      <c r="A28" s="29">
        <v>25</v>
      </c>
      <c r="B28" s="30">
        <v>108306</v>
      </c>
      <c r="C28" s="31">
        <v>54184</v>
      </c>
      <c r="D28" s="32">
        <v>54122</v>
      </c>
      <c r="E28" s="33">
        <v>47448</v>
      </c>
      <c r="F28" s="34">
        <v>5498</v>
      </c>
      <c r="G28" s="35">
        <v>2.2826251896813354</v>
      </c>
      <c r="H28" s="36">
        <v>501</v>
      </c>
      <c r="I28" s="28">
        <v>0.47</v>
      </c>
    </row>
    <row r="29" spans="1:9" s="11" customFormat="1" ht="22.5" customHeight="1">
      <c r="A29" s="29">
        <v>26</v>
      </c>
      <c r="B29" s="30">
        <v>109070</v>
      </c>
      <c r="C29" s="31">
        <v>54427</v>
      </c>
      <c r="D29" s="32">
        <v>54643</v>
      </c>
      <c r="E29" s="33">
        <v>48242</v>
      </c>
      <c r="F29" s="34">
        <v>5537</v>
      </c>
      <c r="G29" s="35">
        <v>2.2608929978027446</v>
      </c>
      <c r="H29" s="36">
        <v>764</v>
      </c>
      <c r="I29" s="28">
        <v>0.72</v>
      </c>
    </row>
    <row r="30" spans="1:9" s="11" customFormat="1" ht="22.5" customHeight="1">
      <c r="A30" s="29">
        <v>27</v>
      </c>
      <c r="B30" s="30">
        <v>109856</v>
      </c>
      <c r="C30" s="31">
        <v>54695</v>
      </c>
      <c r="D30" s="32">
        <v>55161</v>
      </c>
      <c r="E30" s="33">
        <v>49058</v>
      </c>
      <c r="F30" s="34">
        <v>5576</v>
      </c>
      <c r="G30" s="35">
        <v>2.2393085735252152</v>
      </c>
      <c r="H30" s="36">
        <v>786</v>
      </c>
      <c r="I30" s="28">
        <v>0.74</v>
      </c>
    </row>
    <row r="31" spans="1:9" s="11" customFormat="1" ht="22.5" customHeight="1">
      <c r="A31" s="29">
        <v>28</v>
      </c>
      <c r="B31" s="30">
        <v>110383</v>
      </c>
      <c r="C31" s="31">
        <v>54849</v>
      </c>
      <c r="D31" s="32">
        <v>55534</v>
      </c>
      <c r="E31" s="33">
        <v>49823</v>
      </c>
      <c r="F31" s="34">
        <v>5583.3586241780476</v>
      </c>
      <c r="G31" s="35">
        <v>2.2155028801958934</v>
      </c>
      <c r="H31" s="36">
        <v>527</v>
      </c>
      <c r="I31" s="28">
        <v>0.49</v>
      </c>
    </row>
    <row r="32" spans="1:9" s="11" customFormat="1" ht="22.5" customHeight="1">
      <c r="A32" s="29">
        <v>29</v>
      </c>
      <c r="B32" s="30">
        <v>110772</v>
      </c>
      <c r="C32" s="31">
        <v>54978</v>
      </c>
      <c r="D32" s="32">
        <v>55794</v>
      </c>
      <c r="E32" s="33">
        <v>50464</v>
      </c>
      <c r="F32" s="34">
        <v>5603</v>
      </c>
      <c r="G32" s="35">
        <v>2.2000000000000002</v>
      </c>
      <c r="H32" s="36">
        <v>389</v>
      </c>
      <c r="I32" s="28">
        <v>0.4</v>
      </c>
    </row>
    <row r="33" spans="1:10" s="11" customFormat="1" ht="22.5" customHeight="1">
      <c r="A33" s="29">
        <v>30</v>
      </c>
      <c r="B33" s="30">
        <v>111055</v>
      </c>
      <c r="C33" s="31">
        <v>55029</v>
      </c>
      <c r="D33" s="32">
        <v>56026</v>
      </c>
      <c r="E33" s="33">
        <v>51105</v>
      </c>
      <c r="F33" s="37">
        <v>5617</v>
      </c>
      <c r="G33" s="38">
        <v>2.2000000000000002</v>
      </c>
      <c r="H33" s="36">
        <v>283</v>
      </c>
      <c r="I33" s="28">
        <v>0.3</v>
      </c>
    </row>
    <row r="34" spans="1:10" s="11" customFormat="1" ht="22.5" customHeight="1">
      <c r="A34" s="29" t="s">
        <v>14</v>
      </c>
      <c r="B34" s="30">
        <v>111674</v>
      </c>
      <c r="C34" s="31">
        <v>55270</v>
      </c>
      <c r="D34" s="32">
        <v>56404</v>
      </c>
      <c r="E34" s="33">
        <v>52049</v>
      </c>
      <c r="F34" s="37">
        <v>5649</v>
      </c>
      <c r="G34" s="38">
        <v>2.1</v>
      </c>
      <c r="H34" s="36">
        <v>619</v>
      </c>
      <c r="I34" s="28">
        <v>0.6</v>
      </c>
    </row>
    <row r="35" spans="1:10" s="11" customFormat="1" ht="22.5" customHeight="1">
      <c r="A35" s="29">
        <v>2</v>
      </c>
      <c r="B35" s="30">
        <v>112127</v>
      </c>
      <c r="C35" s="31">
        <v>55322</v>
      </c>
      <c r="D35" s="32">
        <v>56805</v>
      </c>
      <c r="E35" s="33">
        <v>52931</v>
      </c>
      <c r="F35" s="37">
        <v>5672</v>
      </c>
      <c r="G35" s="38">
        <v>2.1</v>
      </c>
      <c r="H35" s="36">
        <v>453</v>
      </c>
      <c r="I35" s="28">
        <v>0.4</v>
      </c>
      <c r="J35" s="7"/>
    </row>
    <row r="36" spans="1:10" s="11" customFormat="1" ht="22.5" customHeight="1" thickBot="1">
      <c r="A36" s="45">
        <v>3</v>
      </c>
      <c r="B36" s="41">
        <v>112382</v>
      </c>
      <c r="C36" s="42">
        <v>55261</v>
      </c>
      <c r="D36" s="43">
        <v>57121</v>
      </c>
      <c r="E36" s="46">
        <v>53621</v>
      </c>
      <c r="F36" s="44">
        <v>5684</v>
      </c>
      <c r="G36" s="40">
        <v>2.1</v>
      </c>
      <c r="H36" s="41">
        <v>255</v>
      </c>
      <c r="I36" s="47">
        <v>0.2</v>
      </c>
    </row>
    <row r="37" spans="1:10" s="11" customFormat="1" ht="15.75" customHeight="1">
      <c r="A37" s="11" t="s">
        <v>15</v>
      </c>
      <c r="B37" s="9"/>
      <c r="C37" s="9"/>
      <c r="D37" s="9"/>
      <c r="E37" s="9"/>
      <c r="F37" s="9"/>
      <c r="H37" s="9"/>
      <c r="I37" s="39"/>
    </row>
    <row r="38" spans="1:10" s="11" customFormat="1" ht="15.75" customHeight="1">
      <c r="A38" s="11" t="s">
        <v>16</v>
      </c>
      <c r="B38" s="9"/>
      <c r="C38" s="9"/>
      <c r="D38" s="9"/>
      <c r="E38" s="9"/>
      <c r="F38" s="9"/>
      <c r="H38" s="9"/>
    </row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</sheetData>
  <mergeCells count="6">
    <mergeCell ref="H4:I4"/>
    <mergeCell ref="A4:A5"/>
    <mergeCell ref="B4:D4"/>
    <mergeCell ref="E4:E5"/>
    <mergeCell ref="F4:F5"/>
    <mergeCell ref="G4:G5"/>
  </mergeCells>
  <phoneticPr fontId="1"/>
  <pageMargins left="0.74803149606299213" right="0.74803149606299213" top="0.98425196850393704" bottom="0.62992125984251968" header="0.59055118110236227" footer="0.51181102362204722"/>
  <pageSetup paperSize="9" fitToWidth="0" orientation="portrait" r:id="rId1"/>
  <headerFooter scaleWithDoc="0">
    <oddHeader>&amp;L&amp;"HGPｺﾞｼｯｸM,ﾒﾃﾞｨｳﾑ"2人口－1住民基本台帳
&amp;14　1　人口の推移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149"/>
  <sheetViews>
    <sheetView showGridLines="0" zoomScaleNormal="100" zoomScaleSheetLayoutView="100" workbookViewId="0">
      <selection activeCell="E81" sqref="E81"/>
    </sheetView>
  </sheetViews>
  <sheetFormatPr defaultRowHeight="13.5"/>
  <cols>
    <col min="1" max="1" width="16.875" style="336" customWidth="1"/>
    <col min="2" max="11" width="10.25" style="336" customWidth="1"/>
    <col min="12" max="12" width="6.5" style="336" customWidth="1"/>
    <col min="13" max="14" width="10.5" style="336" customWidth="1"/>
    <col min="15" max="16384" width="9" style="336"/>
  </cols>
  <sheetData>
    <row r="1" spans="1:14">
      <c r="A1" s="1" t="s">
        <v>0</v>
      </c>
      <c r="B1" s="2"/>
      <c r="C1" s="2"/>
      <c r="D1" s="2"/>
      <c r="E1" s="2"/>
      <c r="F1" s="2"/>
      <c r="G1" s="5"/>
      <c r="H1" s="5"/>
      <c r="I1" s="5"/>
      <c r="J1" s="5"/>
      <c r="K1" s="5"/>
    </row>
    <row r="2" spans="1:14" ht="17.25">
      <c r="A2" s="375" t="s">
        <v>348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</row>
    <row r="3" spans="1:14" s="373" customFormat="1" ht="12.75" customHeight="1" thickBot="1">
      <c r="K3" s="374" t="s">
        <v>347</v>
      </c>
    </row>
    <row r="4" spans="1:14" s="340" customFormat="1" ht="18.75" customHeight="1">
      <c r="A4" s="372" t="s">
        <v>346</v>
      </c>
      <c r="B4" s="415" t="s">
        <v>345</v>
      </c>
      <c r="C4" s="416"/>
      <c r="D4" s="416"/>
      <c r="E4" s="416"/>
      <c r="F4" s="416"/>
      <c r="G4" s="416"/>
      <c r="H4" s="416"/>
      <c r="I4" s="416"/>
      <c r="J4" s="416"/>
      <c r="K4" s="417" t="s">
        <v>344</v>
      </c>
      <c r="L4" s="371"/>
      <c r="M4" s="371"/>
      <c r="N4" s="371"/>
    </row>
    <row r="5" spans="1:14" s="340" customFormat="1" ht="18.75" customHeight="1">
      <c r="A5" s="371"/>
      <c r="B5" s="420" t="s">
        <v>343</v>
      </c>
      <c r="C5" s="421"/>
      <c r="D5" s="422"/>
      <c r="E5" s="421" t="s">
        <v>342</v>
      </c>
      <c r="F5" s="421"/>
      <c r="G5" s="421"/>
      <c r="H5" s="423" t="s">
        <v>341</v>
      </c>
      <c r="I5" s="424"/>
      <c r="J5" s="425"/>
      <c r="K5" s="418"/>
      <c r="L5" s="214"/>
      <c r="M5" s="214"/>
      <c r="N5" s="214"/>
    </row>
    <row r="6" spans="1:14" s="340" customFormat="1" ht="18.75" customHeight="1">
      <c r="A6" s="370" t="s">
        <v>340</v>
      </c>
      <c r="B6" s="367" t="s">
        <v>338</v>
      </c>
      <c r="C6" s="366" t="s">
        <v>337</v>
      </c>
      <c r="D6" s="369" t="s">
        <v>339</v>
      </c>
      <c r="E6" s="366" t="s">
        <v>338</v>
      </c>
      <c r="F6" s="366" t="s">
        <v>337</v>
      </c>
      <c r="G6" s="368" t="s">
        <v>339</v>
      </c>
      <c r="H6" s="367" t="s">
        <v>338</v>
      </c>
      <c r="I6" s="366" t="s">
        <v>337</v>
      </c>
      <c r="J6" s="365" t="s">
        <v>336</v>
      </c>
      <c r="K6" s="419"/>
      <c r="L6" s="214"/>
      <c r="M6" s="214"/>
      <c r="N6" s="214"/>
    </row>
    <row r="7" spans="1:14" s="340" customFormat="1" ht="24" customHeight="1">
      <c r="A7" s="351" t="s">
        <v>335</v>
      </c>
      <c r="B7" s="362">
        <v>3598144</v>
      </c>
      <c r="C7" s="363">
        <v>3600186</v>
      </c>
      <c r="D7" s="360">
        <v>7198330</v>
      </c>
      <c r="E7" s="364">
        <v>98549</v>
      </c>
      <c r="F7" s="363">
        <v>96970</v>
      </c>
      <c r="G7" s="360">
        <v>195519</v>
      </c>
      <c r="H7" s="362">
        <v>3696693</v>
      </c>
      <c r="I7" s="361">
        <v>3697156</v>
      </c>
      <c r="J7" s="360">
        <v>7393849</v>
      </c>
      <c r="K7" s="57">
        <v>3397969</v>
      </c>
    </row>
    <row r="8" spans="1:14" s="340" customFormat="1" ht="24" customHeight="1">
      <c r="A8" s="351" t="s">
        <v>334</v>
      </c>
      <c r="B8" s="350">
        <v>645118</v>
      </c>
      <c r="C8" s="359">
        <v>652372</v>
      </c>
      <c r="D8" s="349">
        <v>1297490</v>
      </c>
      <c r="E8" s="350">
        <v>13065</v>
      </c>
      <c r="F8" s="359">
        <v>14034</v>
      </c>
      <c r="G8" s="349">
        <v>27099</v>
      </c>
      <c r="H8" s="350">
        <v>658183</v>
      </c>
      <c r="I8" s="207">
        <v>666406</v>
      </c>
      <c r="J8" s="349">
        <v>1324589</v>
      </c>
      <c r="K8" s="96">
        <v>613242</v>
      </c>
    </row>
    <row r="9" spans="1:14" s="340" customFormat="1" ht="24" customHeight="1">
      <c r="A9" s="208" t="s">
        <v>333</v>
      </c>
      <c r="B9" s="210">
        <v>45656</v>
      </c>
      <c r="C9" s="215">
        <v>46644</v>
      </c>
      <c r="D9" s="349">
        <v>92300</v>
      </c>
      <c r="E9" s="210">
        <v>536</v>
      </c>
      <c r="F9" s="215">
        <v>576</v>
      </c>
      <c r="G9" s="349">
        <v>1112</v>
      </c>
      <c r="H9" s="350">
        <v>46192</v>
      </c>
      <c r="I9" s="207">
        <v>47220</v>
      </c>
      <c r="J9" s="349">
        <v>93412</v>
      </c>
      <c r="K9" s="96">
        <v>41722</v>
      </c>
    </row>
    <row r="10" spans="1:14" s="340" customFormat="1" ht="24" customHeight="1">
      <c r="A10" s="208" t="s">
        <v>332</v>
      </c>
      <c r="B10" s="210">
        <v>73066</v>
      </c>
      <c r="C10" s="215">
        <v>73445</v>
      </c>
      <c r="D10" s="349">
        <v>146511</v>
      </c>
      <c r="E10" s="210">
        <v>1112</v>
      </c>
      <c r="F10" s="215">
        <v>1422</v>
      </c>
      <c r="G10" s="349">
        <v>2534</v>
      </c>
      <c r="H10" s="350">
        <v>74178</v>
      </c>
      <c r="I10" s="207">
        <v>74867</v>
      </c>
      <c r="J10" s="349">
        <v>149045</v>
      </c>
      <c r="K10" s="96">
        <v>69689</v>
      </c>
    </row>
    <row r="11" spans="1:14" s="340" customFormat="1" ht="24" customHeight="1">
      <c r="A11" s="208" t="s">
        <v>331</v>
      </c>
      <c r="B11" s="210">
        <v>57799</v>
      </c>
      <c r="C11" s="215">
        <v>58531</v>
      </c>
      <c r="D11" s="349">
        <v>116330</v>
      </c>
      <c r="E11" s="210">
        <v>1348</v>
      </c>
      <c r="F11" s="215">
        <v>1644</v>
      </c>
      <c r="G11" s="349">
        <v>2992</v>
      </c>
      <c r="H11" s="350">
        <v>59147</v>
      </c>
      <c r="I11" s="207">
        <v>60175</v>
      </c>
      <c r="J11" s="349">
        <v>119322</v>
      </c>
      <c r="K11" s="96">
        <v>58499</v>
      </c>
    </row>
    <row r="12" spans="1:14" s="340" customFormat="1" ht="24" customHeight="1">
      <c r="A12" s="208" t="s">
        <v>330</v>
      </c>
      <c r="B12" s="210">
        <v>79695</v>
      </c>
      <c r="C12" s="215">
        <v>81112</v>
      </c>
      <c r="D12" s="349">
        <v>160807</v>
      </c>
      <c r="E12" s="210">
        <v>1483</v>
      </c>
      <c r="F12" s="215">
        <v>1595</v>
      </c>
      <c r="G12" s="349">
        <v>3078</v>
      </c>
      <c r="H12" s="350">
        <v>81178</v>
      </c>
      <c r="I12" s="207">
        <v>82707</v>
      </c>
      <c r="J12" s="349">
        <v>163885</v>
      </c>
      <c r="K12" s="96">
        <v>74901</v>
      </c>
    </row>
    <row r="13" spans="1:14" s="340" customFormat="1" ht="24" customHeight="1">
      <c r="A13" s="208" t="s">
        <v>329</v>
      </c>
      <c r="B13" s="210">
        <v>49751</v>
      </c>
      <c r="C13" s="215">
        <v>50749</v>
      </c>
      <c r="D13" s="349">
        <v>100500</v>
      </c>
      <c r="E13" s="210">
        <v>886</v>
      </c>
      <c r="F13" s="215">
        <v>998</v>
      </c>
      <c r="G13" s="349">
        <v>1884</v>
      </c>
      <c r="H13" s="350">
        <v>50637</v>
      </c>
      <c r="I13" s="207">
        <v>51747</v>
      </c>
      <c r="J13" s="349">
        <v>102384</v>
      </c>
      <c r="K13" s="96">
        <v>48820</v>
      </c>
    </row>
    <row r="14" spans="1:14" s="340" customFormat="1" ht="24" customHeight="1">
      <c r="A14" s="208" t="s">
        <v>328</v>
      </c>
      <c r="B14" s="210">
        <v>47236</v>
      </c>
      <c r="C14" s="215">
        <v>45851</v>
      </c>
      <c r="D14" s="349">
        <v>93087</v>
      </c>
      <c r="E14" s="210">
        <v>1404</v>
      </c>
      <c r="F14" s="215">
        <v>1368</v>
      </c>
      <c r="G14" s="349">
        <v>2772</v>
      </c>
      <c r="H14" s="350">
        <v>48640</v>
      </c>
      <c r="I14" s="207">
        <v>47219</v>
      </c>
      <c r="J14" s="349">
        <v>95859</v>
      </c>
      <c r="K14" s="96">
        <v>46401</v>
      </c>
    </row>
    <row r="15" spans="1:14" s="340" customFormat="1" ht="24" customHeight="1">
      <c r="A15" s="208" t="s">
        <v>327</v>
      </c>
      <c r="B15" s="210">
        <v>79103</v>
      </c>
      <c r="C15" s="215">
        <v>83769</v>
      </c>
      <c r="D15" s="349">
        <v>162872</v>
      </c>
      <c r="E15" s="210">
        <v>1590</v>
      </c>
      <c r="F15" s="215">
        <v>1795</v>
      </c>
      <c r="G15" s="349">
        <v>3385</v>
      </c>
      <c r="H15" s="350">
        <v>80693</v>
      </c>
      <c r="I15" s="207">
        <v>85564</v>
      </c>
      <c r="J15" s="349">
        <v>166257</v>
      </c>
      <c r="K15" s="96">
        <v>76243</v>
      </c>
    </row>
    <row r="16" spans="1:14" s="340" customFormat="1" ht="24" customHeight="1">
      <c r="A16" s="208" t="s">
        <v>326</v>
      </c>
      <c r="B16" s="210">
        <v>93948</v>
      </c>
      <c r="C16" s="215">
        <v>92959</v>
      </c>
      <c r="D16" s="349">
        <v>186907</v>
      </c>
      <c r="E16" s="210">
        <v>2570</v>
      </c>
      <c r="F16" s="215">
        <v>2606</v>
      </c>
      <c r="G16" s="349">
        <v>5176</v>
      </c>
      <c r="H16" s="350">
        <v>96518</v>
      </c>
      <c r="I16" s="207">
        <v>95565</v>
      </c>
      <c r="J16" s="349">
        <v>192083</v>
      </c>
      <c r="K16" s="96">
        <v>89399</v>
      </c>
    </row>
    <row r="17" spans="1:11" s="340" customFormat="1" ht="24" customHeight="1">
      <c r="A17" s="208" t="s">
        <v>325</v>
      </c>
      <c r="B17" s="210">
        <v>63189</v>
      </c>
      <c r="C17" s="215">
        <v>64434</v>
      </c>
      <c r="D17" s="349">
        <v>127623</v>
      </c>
      <c r="E17" s="210">
        <v>873</v>
      </c>
      <c r="F17" s="215">
        <v>944</v>
      </c>
      <c r="G17" s="349">
        <v>1817</v>
      </c>
      <c r="H17" s="350">
        <v>64062</v>
      </c>
      <c r="I17" s="207">
        <v>65378</v>
      </c>
      <c r="J17" s="349">
        <v>129440</v>
      </c>
      <c r="K17" s="96">
        <v>55818</v>
      </c>
    </row>
    <row r="18" spans="1:11" s="340" customFormat="1" ht="24" customHeight="1">
      <c r="A18" s="208" t="s">
        <v>324</v>
      </c>
      <c r="B18" s="210">
        <v>55675</v>
      </c>
      <c r="C18" s="215">
        <v>54878</v>
      </c>
      <c r="D18" s="349">
        <v>110553</v>
      </c>
      <c r="E18" s="210">
        <v>1263</v>
      </c>
      <c r="F18" s="215">
        <v>1086</v>
      </c>
      <c r="G18" s="349">
        <v>2349</v>
      </c>
      <c r="H18" s="350">
        <v>56938</v>
      </c>
      <c r="I18" s="207">
        <v>55964</v>
      </c>
      <c r="J18" s="349">
        <v>112902</v>
      </c>
      <c r="K18" s="96">
        <v>51750</v>
      </c>
    </row>
    <row r="19" spans="1:11" s="340" customFormat="1" ht="24" customHeight="1">
      <c r="A19" s="351" t="s">
        <v>323</v>
      </c>
      <c r="B19" s="210">
        <v>172014</v>
      </c>
      <c r="C19" s="215">
        <v>172378</v>
      </c>
      <c r="D19" s="349">
        <v>344392</v>
      </c>
      <c r="E19" s="210">
        <v>4546</v>
      </c>
      <c r="F19" s="215">
        <v>4322</v>
      </c>
      <c r="G19" s="349">
        <v>8868</v>
      </c>
      <c r="H19" s="350">
        <v>176560</v>
      </c>
      <c r="I19" s="207">
        <v>176700</v>
      </c>
      <c r="J19" s="349">
        <v>353260</v>
      </c>
      <c r="K19" s="96">
        <v>162101</v>
      </c>
    </row>
    <row r="20" spans="1:11" s="340" customFormat="1" ht="24" customHeight="1">
      <c r="A20" s="351" t="s">
        <v>322</v>
      </c>
      <c r="B20" s="210">
        <v>95932</v>
      </c>
      <c r="C20" s="215">
        <v>95844</v>
      </c>
      <c r="D20" s="349">
        <v>191776</v>
      </c>
      <c r="E20" s="210">
        <v>1843</v>
      </c>
      <c r="F20" s="215">
        <v>1791</v>
      </c>
      <c r="G20" s="349">
        <v>3634</v>
      </c>
      <c r="H20" s="350">
        <v>97775</v>
      </c>
      <c r="I20" s="207">
        <v>97635</v>
      </c>
      <c r="J20" s="349">
        <v>195410</v>
      </c>
      <c r="K20" s="96">
        <v>87789</v>
      </c>
    </row>
    <row r="21" spans="1:11" s="340" customFormat="1" ht="24" customHeight="1">
      <c r="A21" s="351" t="s">
        <v>321</v>
      </c>
      <c r="B21" s="210">
        <v>288010</v>
      </c>
      <c r="C21" s="215">
        <v>280418</v>
      </c>
      <c r="D21" s="349">
        <v>568428</v>
      </c>
      <c r="E21" s="210">
        <v>19932</v>
      </c>
      <c r="F21" s="215">
        <v>19013</v>
      </c>
      <c r="G21" s="349">
        <v>38945</v>
      </c>
      <c r="H21" s="350">
        <v>307942</v>
      </c>
      <c r="I21" s="207">
        <v>299431</v>
      </c>
      <c r="J21" s="349">
        <v>607373</v>
      </c>
      <c r="K21" s="96">
        <v>293582</v>
      </c>
    </row>
    <row r="22" spans="1:11" s="340" customFormat="1" ht="24" customHeight="1">
      <c r="A22" s="351" t="s">
        <v>320</v>
      </c>
      <c r="B22" s="210">
        <v>38820</v>
      </c>
      <c r="C22" s="215">
        <v>39671</v>
      </c>
      <c r="D22" s="349">
        <v>78491</v>
      </c>
      <c r="E22" s="210">
        <v>934</v>
      </c>
      <c r="F22" s="215">
        <v>811</v>
      </c>
      <c r="G22" s="349">
        <v>1745</v>
      </c>
      <c r="H22" s="350">
        <v>39754</v>
      </c>
      <c r="I22" s="207">
        <v>40482</v>
      </c>
      <c r="J22" s="349">
        <v>80236</v>
      </c>
      <c r="K22" s="96">
        <v>35328</v>
      </c>
    </row>
    <row r="23" spans="1:11" s="340" customFormat="1" ht="24" customHeight="1">
      <c r="A23" s="351" t="s">
        <v>319</v>
      </c>
      <c r="B23" s="210">
        <v>29687</v>
      </c>
      <c r="C23" s="215">
        <v>30862</v>
      </c>
      <c r="D23" s="349">
        <v>60549</v>
      </c>
      <c r="E23" s="210">
        <v>226</v>
      </c>
      <c r="F23" s="215">
        <v>384</v>
      </c>
      <c r="G23" s="349">
        <v>610</v>
      </c>
      <c r="H23" s="350">
        <v>29913</v>
      </c>
      <c r="I23" s="207">
        <v>31246</v>
      </c>
      <c r="J23" s="349">
        <v>61159</v>
      </c>
      <c r="K23" s="96">
        <v>26380</v>
      </c>
    </row>
    <row r="24" spans="1:11" s="340" customFormat="1" ht="24" customHeight="1">
      <c r="A24" s="351" t="s">
        <v>318</v>
      </c>
      <c r="B24" s="210">
        <v>167400</v>
      </c>
      <c r="C24" s="215">
        <v>170619</v>
      </c>
      <c r="D24" s="349">
        <v>338019</v>
      </c>
      <c r="E24" s="210">
        <v>3069</v>
      </c>
      <c r="F24" s="215">
        <v>3128</v>
      </c>
      <c r="G24" s="349">
        <v>6197</v>
      </c>
      <c r="H24" s="350">
        <v>170469</v>
      </c>
      <c r="I24" s="207">
        <v>173747</v>
      </c>
      <c r="J24" s="349">
        <v>344216</v>
      </c>
      <c r="K24" s="96">
        <v>163555</v>
      </c>
    </row>
    <row r="25" spans="1:11" s="340" customFormat="1" ht="24" customHeight="1">
      <c r="A25" s="351" t="s">
        <v>317</v>
      </c>
      <c r="B25" s="210">
        <v>39065</v>
      </c>
      <c r="C25" s="215">
        <v>39030</v>
      </c>
      <c r="D25" s="349">
        <v>78095</v>
      </c>
      <c r="E25" s="210">
        <v>532</v>
      </c>
      <c r="F25" s="215">
        <v>496</v>
      </c>
      <c r="G25" s="349">
        <v>1028</v>
      </c>
      <c r="H25" s="350">
        <v>39597</v>
      </c>
      <c r="I25" s="207">
        <v>39526</v>
      </c>
      <c r="J25" s="349">
        <v>79123</v>
      </c>
      <c r="K25" s="96">
        <v>35440</v>
      </c>
    </row>
    <row r="26" spans="1:11" s="340" customFormat="1" ht="24" customHeight="1">
      <c r="A26" s="351" t="s">
        <v>316</v>
      </c>
      <c r="B26" s="210">
        <v>55420</v>
      </c>
      <c r="C26" s="215">
        <v>54916</v>
      </c>
      <c r="D26" s="349">
        <v>110336</v>
      </c>
      <c r="E26" s="210">
        <v>1328</v>
      </c>
      <c r="F26" s="215">
        <v>1128</v>
      </c>
      <c r="G26" s="349">
        <v>2456</v>
      </c>
      <c r="H26" s="350">
        <v>56748</v>
      </c>
      <c r="I26" s="207">
        <v>56044</v>
      </c>
      <c r="J26" s="349">
        <v>112792</v>
      </c>
      <c r="K26" s="96">
        <v>48213</v>
      </c>
    </row>
    <row r="27" spans="1:11" s="340" customFormat="1" ht="24" customHeight="1">
      <c r="A27" s="351" t="s">
        <v>315</v>
      </c>
      <c r="B27" s="210">
        <v>37543</v>
      </c>
      <c r="C27" s="215">
        <v>37795</v>
      </c>
      <c r="D27" s="349">
        <v>75338</v>
      </c>
      <c r="E27" s="210">
        <v>1312</v>
      </c>
      <c r="F27" s="215">
        <v>1250</v>
      </c>
      <c r="G27" s="349">
        <v>2562</v>
      </c>
      <c r="H27" s="350">
        <v>38855</v>
      </c>
      <c r="I27" s="207">
        <v>39045</v>
      </c>
      <c r="J27" s="349">
        <v>77900</v>
      </c>
      <c r="K27" s="96">
        <v>35026</v>
      </c>
    </row>
    <row r="28" spans="1:11" s="340" customFormat="1" ht="24" customHeight="1">
      <c r="A28" s="351" t="s">
        <v>314</v>
      </c>
      <c r="B28" s="210">
        <v>44024</v>
      </c>
      <c r="C28" s="215">
        <v>43702</v>
      </c>
      <c r="D28" s="349">
        <v>87726</v>
      </c>
      <c r="E28" s="210">
        <v>1516</v>
      </c>
      <c r="F28" s="215">
        <v>1214</v>
      </c>
      <c r="G28" s="349">
        <v>2730</v>
      </c>
      <c r="H28" s="350">
        <v>45540</v>
      </c>
      <c r="I28" s="207">
        <v>44916</v>
      </c>
      <c r="J28" s="349">
        <v>90456</v>
      </c>
      <c r="K28" s="96">
        <v>41124</v>
      </c>
    </row>
    <row r="29" spans="1:11" s="340" customFormat="1" ht="24" customHeight="1">
      <c r="A29" s="351" t="s">
        <v>313</v>
      </c>
      <c r="B29" s="210">
        <v>113741</v>
      </c>
      <c r="C29" s="215">
        <v>115283</v>
      </c>
      <c r="D29" s="349">
        <v>229024</v>
      </c>
      <c r="E29" s="210">
        <v>2218</v>
      </c>
      <c r="F29" s="215">
        <v>2149</v>
      </c>
      <c r="G29" s="349">
        <v>4367</v>
      </c>
      <c r="H29" s="350">
        <v>115959</v>
      </c>
      <c r="I29" s="207">
        <v>117432</v>
      </c>
      <c r="J29" s="349">
        <v>233391</v>
      </c>
      <c r="K29" s="96">
        <v>108274</v>
      </c>
    </row>
    <row r="30" spans="1:11" s="340" customFormat="1" ht="24" customHeight="1">
      <c r="A30" s="351" t="s">
        <v>312</v>
      </c>
      <c r="B30" s="210">
        <v>73866</v>
      </c>
      <c r="C30" s="215">
        <v>73260</v>
      </c>
      <c r="D30" s="349">
        <v>147126</v>
      </c>
      <c r="E30" s="210">
        <v>1252</v>
      </c>
      <c r="F30" s="215">
        <v>1448</v>
      </c>
      <c r="G30" s="349">
        <v>2700</v>
      </c>
      <c r="H30" s="350">
        <v>75118</v>
      </c>
      <c r="I30" s="207">
        <v>74708</v>
      </c>
      <c r="J30" s="349">
        <v>149826</v>
      </c>
      <c r="K30" s="96">
        <v>69859</v>
      </c>
    </row>
    <row r="31" spans="1:11" s="340" customFormat="1" ht="24" customHeight="1">
      <c r="A31" s="351" t="s">
        <v>311</v>
      </c>
      <c r="B31" s="210">
        <v>26240</v>
      </c>
      <c r="C31" s="215">
        <v>26264</v>
      </c>
      <c r="D31" s="349">
        <v>52504</v>
      </c>
      <c r="E31" s="210">
        <v>958</v>
      </c>
      <c r="F31" s="215">
        <v>842</v>
      </c>
      <c r="G31" s="349">
        <v>1800</v>
      </c>
      <c r="H31" s="350">
        <v>27198</v>
      </c>
      <c r="I31" s="207">
        <v>27106</v>
      </c>
      <c r="J31" s="349">
        <v>54304</v>
      </c>
      <c r="K31" s="96">
        <v>23487</v>
      </c>
    </row>
    <row r="32" spans="1:11" s="340" customFormat="1" ht="24" customHeight="1">
      <c r="A32" s="351" t="s">
        <v>310</v>
      </c>
      <c r="B32" s="210">
        <v>57476</v>
      </c>
      <c r="C32" s="215">
        <v>58698</v>
      </c>
      <c r="D32" s="349">
        <v>116174</v>
      </c>
      <c r="E32" s="210">
        <v>918</v>
      </c>
      <c r="F32" s="215">
        <v>903</v>
      </c>
      <c r="G32" s="349">
        <v>1821</v>
      </c>
      <c r="H32" s="350">
        <v>58394</v>
      </c>
      <c r="I32" s="207">
        <v>59601</v>
      </c>
      <c r="J32" s="349">
        <v>117995</v>
      </c>
      <c r="K32" s="96">
        <v>50802</v>
      </c>
    </row>
    <row r="33" spans="1:11" s="340" customFormat="1" ht="24" customHeight="1">
      <c r="A33" s="351" t="s">
        <v>309</v>
      </c>
      <c r="B33" s="210">
        <v>69733</v>
      </c>
      <c r="C33" s="215">
        <v>69969</v>
      </c>
      <c r="D33" s="349">
        <v>139702</v>
      </c>
      <c r="E33" s="210">
        <v>1695</v>
      </c>
      <c r="F33" s="215">
        <v>1406</v>
      </c>
      <c r="G33" s="349">
        <v>3101</v>
      </c>
      <c r="H33" s="350">
        <v>71428</v>
      </c>
      <c r="I33" s="207">
        <v>71375</v>
      </c>
      <c r="J33" s="349">
        <v>142803</v>
      </c>
      <c r="K33" s="96">
        <v>60804</v>
      </c>
    </row>
    <row r="34" spans="1:11" s="340" customFormat="1" ht="24" customHeight="1">
      <c r="A34" s="351" t="s">
        <v>308</v>
      </c>
      <c r="B34" s="210">
        <v>111976</v>
      </c>
      <c r="C34" s="215">
        <v>113637</v>
      </c>
      <c r="D34" s="349">
        <v>225613</v>
      </c>
      <c r="E34" s="210">
        <v>1811</v>
      </c>
      <c r="F34" s="215">
        <v>2093</v>
      </c>
      <c r="G34" s="349">
        <v>3904</v>
      </c>
      <c r="H34" s="350">
        <v>113787</v>
      </c>
      <c r="I34" s="207">
        <v>115730</v>
      </c>
      <c r="J34" s="349">
        <v>229517</v>
      </c>
      <c r="K34" s="96">
        <v>103709</v>
      </c>
    </row>
    <row r="35" spans="1:11" s="340" customFormat="1" ht="24" customHeight="1">
      <c r="A35" s="351" t="s">
        <v>307</v>
      </c>
      <c r="B35" s="210">
        <v>122738</v>
      </c>
      <c r="C35" s="215">
        <v>119674</v>
      </c>
      <c r="D35" s="349">
        <v>242412</v>
      </c>
      <c r="E35" s="210">
        <v>3865</v>
      </c>
      <c r="F35" s="215">
        <v>3948</v>
      </c>
      <c r="G35" s="349">
        <v>7813</v>
      </c>
      <c r="H35" s="350">
        <v>126603</v>
      </c>
      <c r="I35" s="207">
        <v>123622</v>
      </c>
      <c r="J35" s="349">
        <v>250225</v>
      </c>
      <c r="K35" s="96">
        <v>120033</v>
      </c>
    </row>
    <row r="36" spans="1:11" s="340" customFormat="1" ht="24" customHeight="1">
      <c r="A36" s="351" t="s">
        <v>306</v>
      </c>
      <c r="B36" s="210">
        <v>168132</v>
      </c>
      <c r="C36" s="215">
        <v>170142</v>
      </c>
      <c r="D36" s="349">
        <v>338274</v>
      </c>
      <c r="E36" s="210">
        <v>3478</v>
      </c>
      <c r="F36" s="215">
        <v>3730</v>
      </c>
      <c r="G36" s="349">
        <v>7208</v>
      </c>
      <c r="H36" s="350">
        <v>171610</v>
      </c>
      <c r="I36" s="207">
        <v>173872</v>
      </c>
      <c r="J36" s="349">
        <v>345482</v>
      </c>
      <c r="K36" s="96">
        <v>157957</v>
      </c>
    </row>
    <row r="37" spans="1:11" s="340" customFormat="1" ht="24" customHeight="1">
      <c r="A37" s="351" t="s">
        <v>305</v>
      </c>
      <c r="B37" s="210">
        <v>34508</v>
      </c>
      <c r="C37" s="215">
        <v>33726</v>
      </c>
      <c r="D37" s="349">
        <v>68234</v>
      </c>
      <c r="E37" s="210">
        <v>3855</v>
      </c>
      <c r="F37" s="215">
        <v>3660</v>
      </c>
      <c r="G37" s="349">
        <v>7515</v>
      </c>
      <c r="H37" s="350">
        <v>38363</v>
      </c>
      <c r="I37" s="207">
        <v>37386</v>
      </c>
      <c r="J37" s="349">
        <v>75749</v>
      </c>
      <c r="K37" s="96">
        <v>40058</v>
      </c>
    </row>
    <row r="38" spans="1:11" s="340" customFormat="1" ht="24" customHeight="1">
      <c r="A38" s="351" t="s">
        <v>304</v>
      </c>
      <c r="B38" s="210">
        <v>68235</v>
      </c>
      <c r="C38" s="215">
        <v>65280</v>
      </c>
      <c r="D38" s="349">
        <v>133515</v>
      </c>
      <c r="E38" s="210">
        <v>3793</v>
      </c>
      <c r="F38" s="215">
        <v>3725</v>
      </c>
      <c r="G38" s="349">
        <v>7518</v>
      </c>
      <c r="H38" s="350">
        <v>72028</v>
      </c>
      <c r="I38" s="207">
        <v>69005</v>
      </c>
      <c r="J38" s="349">
        <v>141033</v>
      </c>
      <c r="K38" s="96">
        <v>66805</v>
      </c>
    </row>
    <row r="39" spans="1:11" s="340" customFormat="1" ht="24" customHeight="1">
      <c r="A39" s="351" t="s">
        <v>303</v>
      </c>
      <c r="B39" s="210">
        <v>71748</v>
      </c>
      <c r="C39" s="215">
        <v>73109</v>
      </c>
      <c r="D39" s="349">
        <v>144857</v>
      </c>
      <c r="E39" s="210">
        <v>1167</v>
      </c>
      <c r="F39" s="215">
        <v>1138</v>
      </c>
      <c r="G39" s="349">
        <v>2305</v>
      </c>
      <c r="H39" s="350">
        <v>72915</v>
      </c>
      <c r="I39" s="207">
        <v>74247</v>
      </c>
      <c r="J39" s="349">
        <v>147162</v>
      </c>
      <c r="K39" s="96">
        <v>66516</v>
      </c>
    </row>
    <row r="40" spans="1:11" s="340" customFormat="1" ht="24" customHeight="1">
      <c r="A40" s="351" t="s">
        <v>302</v>
      </c>
      <c r="B40" s="210">
        <v>70069</v>
      </c>
      <c r="C40" s="215">
        <v>68956</v>
      </c>
      <c r="D40" s="349">
        <v>139025</v>
      </c>
      <c r="E40" s="210">
        <v>2137</v>
      </c>
      <c r="F40" s="215">
        <v>2033</v>
      </c>
      <c r="G40" s="349">
        <v>4170</v>
      </c>
      <c r="H40" s="350">
        <v>72206</v>
      </c>
      <c r="I40" s="207">
        <v>70989</v>
      </c>
      <c r="J40" s="349">
        <v>143195</v>
      </c>
      <c r="K40" s="96">
        <v>67825</v>
      </c>
    </row>
    <row r="41" spans="1:11" s="340" customFormat="1" ht="24" customHeight="1">
      <c r="A41" s="351" t="s">
        <v>301</v>
      </c>
      <c r="B41" s="210">
        <v>36937</v>
      </c>
      <c r="C41" s="215">
        <v>37586</v>
      </c>
      <c r="D41" s="349">
        <v>74523</v>
      </c>
      <c r="E41" s="210">
        <v>926</v>
      </c>
      <c r="F41" s="215">
        <v>1008</v>
      </c>
      <c r="G41" s="349">
        <v>1934</v>
      </c>
      <c r="H41" s="350">
        <v>37863</v>
      </c>
      <c r="I41" s="207">
        <v>38594</v>
      </c>
      <c r="J41" s="349">
        <v>76457</v>
      </c>
      <c r="K41" s="96">
        <v>35381</v>
      </c>
    </row>
    <row r="42" spans="1:11" s="340" customFormat="1" ht="24" customHeight="1">
      <c r="A42" s="351" t="s">
        <v>300</v>
      </c>
      <c r="B42" s="210">
        <v>41849</v>
      </c>
      <c r="C42" s="215">
        <v>39777</v>
      </c>
      <c r="D42" s="349">
        <v>81626</v>
      </c>
      <c r="E42" s="210">
        <v>1369</v>
      </c>
      <c r="F42" s="215">
        <v>1166</v>
      </c>
      <c r="G42" s="349">
        <v>2535</v>
      </c>
      <c r="H42" s="350">
        <v>43218</v>
      </c>
      <c r="I42" s="207">
        <v>40943</v>
      </c>
      <c r="J42" s="349">
        <v>84161</v>
      </c>
      <c r="K42" s="96">
        <v>42434</v>
      </c>
    </row>
    <row r="43" spans="1:11" s="340" customFormat="1" ht="24" customHeight="1">
      <c r="A43" s="351" t="s">
        <v>299</v>
      </c>
      <c r="B43" s="210">
        <v>81020</v>
      </c>
      <c r="C43" s="215">
        <v>81462</v>
      </c>
      <c r="D43" s="349">
        <v>162482</v>
      </c>
      <c r="E43" s="210">
        <v>1858</v>
      </c>
      <c r="F43" s="215">
        <v>1868</v>
      </c>
      <c r="G43" s="349">
        <v>3726</v>
      </c>
      <c r="H43" s="350">
        <v>82878</v>
      </c>
      <c r="I43" s="207">
        <v>83330</v>
      </c>
      <c r="J43" s="349">
        <v>166208</v>
      </c>
      <c r="K43" s="96">
        <v>76639</v>
      </c>
    </row>
    <row r="44" spans="1:11" s="340" customFormat="1" ht="24" customHeight="1">
      <c r="A44" s="351" t="s">
        <v>298</v>
      </c>
      <c r="B44" s="210">
        <v>36851</v>
      </c>
      <c r="C44" s="215">
        <v>37500</v>
      </c>
      <c r="D44" s="349">
        <v>74351</v>
      </c>
      <c r="E44" s="210">
        <v>464</v>
      </c>
      <c r="F44" s="215">
        <v>387</v>
      </c>
      <c r="G44" s="349">
        <v>851</v>
      </c>
      <c r="H44" s="350">
        <v>37315</v>
      </c>
      <c r="I44" s="207">
        <v>37887</v>
      </c>
      <c r="J44" s="349">
        <v>75202</v>
      </c>
      <c r="K44" s="96">
        <v>33144</v>
      </c>
    </row>
    <row r="45" spans="1:11" s="340" customFormat="1" ht="24" customHeight="1">
      <c r="A45" s="351" t="s">
        <v>297</v>
      </c>
      <c r="B45" s="210">
        <v>74558</v>
      </c>
      <c r="C45" s="215">
        <v>74745</v>
      </c>
      <c r="D45" s="349">
        <v>149303</v>
      </c>
      <c r="E45" s="210">
        <v>1519</v>
      </c>
      <c r="F45" s="215">
        <v>1684</v>
      </c>
      <c r="G45" s="349">
        <v>3203</v>
      </c>
      <c r="H45" s="350">
        <v>76077</v>
      </c>
      <c r="I45" s="207">
        <v>76429</v>
      </c>
      <c r="J45" s="349">
        <v>152506</v>
      </c>
      <c r="K45" s="96">
        <v>67324</v>
      </c>
    </row>
    <row r="46" spans="1:11" s="340" customFormat="1" ht="24" customHeight="1">
      <c r="A46" s="351" t="s">
        <v>296</v>
      </c>
      <c r="B46" s="210">
        <v>32507</v>
      </c>
      <c r="C46" s="215">
        <v>32877</v>
      </c>
      <c r="D46" s="349">
        <v>65384</v>
      </c>
      <c r="E46" s="210">
        <v>291</v>
      </c>
      <c r="F46" s="215">
        <v>347</v>
      </c>
      <c r="G46" s="349">
        <v>638</v>
      </c>
      <c r="H46" s="350">
        <v>32798</v>
      </c>
      <c r="I46" s="207">
        <v>33224</v>
      </c>
      <c r="J46" s="349">
        <v>66022</v>
      </c>
      <c r="K46" s="96">
        <v>29619</v>
      </c>
    </row>
    <row r="47" spans="1:11" s="340" customFormat="1" ht="24" customHeight="1">
      <c r="A47" s="351" t="s">
        <v>295</v>
      </c>
      <c r="B47" s="210">
        <v>45952</v>
      </c>
      <c r="C47" s="215">
        <v>42580</v>
      </c>
      <c r="D47" s="349">
        <v>88532</v>
      </c>
      <c r="E47" s="210">
        <v>2091</v>
      </c>
      <c r="F47" s="215">
        <v>1895</v>
      </c>
      <c r="G47" s="349">
        <v>3986</v>
      </c>
      <c r="H47" s="350">
        <v>48043</v>
      </c>
      <c r="I47" s="207">
        <v>44475</v>
      </c>
      <c r="J47" s="349">
        <v>92518</v>
      </c>
      <c r="K47" s="96">
        <v>44279</v>
      </c>
    </row>
    <row r="48" spans="1:11" s="340" customFormat="1" ht="24" customHeight="1">
      <c r="A48" s="358" t="s">
        <v>294</v>
      </c>
      <c r="B48" s="357">
        <v>54093</v>
      </c>
      <c r="C48" s="356">
        <v>55439</v>
      </c>
      <c r="D48" s="353">
        <v>109532</v>
      </c>
      <c r="E48" s="357">
        <v>1248</v>
      </c>
      <c r="F48" s="356">
        <v>1431</v>
      </c>
      <c r="G48" s="353">
        <v>2679</v>
      </c>
      <c r="H48" s="355">
        <v>55341</v>
      </c>
      <c r="I48" s="354">
        <v>56870</v>
      </c>
      <c r="J48" s="353">
        <v>112211</v>
      </c>
      <c r="K48" s="352">
        <v>53051</v>
      </c>
    </row>
    <row r="49" spans="1:11" s="340" customFormat="1" ht="24" customHeight="1">
      <c r="A49" s="351" t="s">
        <v>293</v>
      </c>
      <c r="B49" s="210">
        <v>69760</v>
      </c>
      <c r="C49" s="215">
        <v>68288</v>
      </c>
      <c r="D49" s="349">
        <v>138048</v>
      </c>
      <c r="E49" s="210">
        <v>2596</v>
      </c>
      <c r="F49" s="215">
        <v>2282</v>
      </c>
      <c r="G49" s="349">
        <v>4878</v>
      </c>
      <c r="H49" s="350">
        <v>72356</v>
      </c>
      <c r="I49" s="207">
        <v>70570</v>
      </c>
      <c r="J49" s="349">
        <v>142926</v>
      </c>
      <c r="K49" s="96">
        <v>65910</v>
      </c>
    </row>
    <row r="50" spans="1:11" s="340" customFormat="1" ht="24" customHeight="1">
      <c r="A50" s="351" t="s">
        <v>292</v>
      </c>
      <c r="B50" s="210">
        <v>30229</v>
      </c>
      <c r="C50" s="215">
        <v>30639</v>
      </c>
      <c r="D50" s="349">
        <v>60868</v>
      </c>
      <c r="E50" s="210">
        <v>361</v>
      </c>
      <c r="F50" s="215">
        <v>311</v>
      </c>
      <c r="G50" s="349">
        <v>672</v>
      </c>
      <c r="H50" s="350">
        <v>30590</v>
      </c>
      <c r="I50" s="207">
        <v>30950</v>
      </c>
      <c r="J50" s="349">
        <v>61540</v>
      </c>
      <c r="K50" s="96">
        <v>27461</v>
      </c>
    </row>
    <row r="51" spans="1:11" s="340" customFormat="1" ht="24" customHeight="1">
      <c r="A51" s="351" t="s">
        <v>291</v>
      </c>
      <c r="B51" s="210">
        <v>48764</v>
      </c>
      <c r="C51" s="215">
        <v>48871</v>
      </c>
      <c r="D51" s="349">
        <v>97635</v>
      </c>
      <c r="E51" s="210">
        <v>1558</v>
      </c>
      <c r="F51" s="215">
        <v>1419</v>
      </c>
      <c r="G51" s="349">
        <v>2977</v>
      </c>
      <c r="H51" s="350">
        <v>50322</v>
      </c>
      <c r="I51" s="207">
        <v>50290</v>
      </c>
      <c r="J51" s="349">
        <v>100612</v>
      </c>
      <c r="K51" s="96">
        <v>46735</v>
      </c>
    </row>
    <row r="52" spans="1:11" s="340" customFormat="1" ht="24" customHeight="1">
      <c r="A52" s="351" t="s">
        <v>290</v>
      </c>
      <c r="B52" s="210">
        <v>24700</v>
      </c>
      <c r="C52" s="215">
        <v>24451</v>
      </c>
      <c r="D52" s="349">
        <v>49151</v>
      </c>
      <c r="E52" s="210">
        <v>589</v>
      </c>
      <c r="F52" s="215">
        <v>516</v>
      </c>
      <c r="G52" s="349">
        <v>1105</v>
      </c>
      <c r="H52" s="350">
        <v>25289</v>
      </c>
      <c r="I52" s="207">
        <v>24967</v>
      </c>
      <c r="J52" s="349">
        <v>50256</v>
      </c>
      <c r="K52" s="96">
        <v>22853</v>
      </c>
    </row>
    <row r="53" spans="1:11" s="340" customFormat="1" ht="24" customHeight="1">
      <c r="A53" s="351" t="s">
        <v>289</v>
      </c>
      <c r="B53" s="210">
        <v>33946</v>
      </c>
      <c r="C53" s="215">
        <v>34515</v>
      </c>
      <c r="D53" s="349">
        <v>68461</v>
      </c>
      <c r="E53" s="210">
        <v>707</v>
      </c>
      <c r="F53" s="215">
        <v>769</v>
      </c>
      <c r="G53" s="349">
        <v>1476</v>
      </c>
      <c r="H53" s="350">
        <v>34653</v>
      </c>
      <c r="I53" s="207">
        <v>35284</v>
      </c>
      <c r="J53" s="349">
        <v>69937</v>
      </c>
      <c r="K53" s="96">
        <v>31890</v>
      </c>
    </row>
    <row r="54" spans="1:11" s="340" customFormat="1" ht="24" customHeight="1">
      <c r="A54" s="351" t="s">
        <v>288</v>
      </c>
      <c r="B54" s="210">
        <v>27066</v>
      </c>
      <c r="C54" s="215">
        <v>27353</v>
      </c>
      <c r="D54" s="349">
        <v>54419</v>
      </c>
      <c r="E54" s="210">
        <v>388</v>
      </c>
      <c r="F54" s="215">
        <v>487</v>
      </c>
      <c r="G54" s="349">
        <v>875</v>
      </c>
      <c r="H54" s="350">
        <v>27454</v>
      </c>
      <c r="I54" s="207">
        <v>27840</v>
      </c>
      <c r="J54" s="349">
        <v>55294</v>
      </c>
      <c r="K54" s="96">
        <v>24328</v>
      </c>
    </row>
    <row r="55" spans="1:11" s="340" customFormat="1" ht="24" customHeight="1">
      <c r="A55" s="351" t="s">
        <v>287</v>
      </c>
      <c r="B55" s="210">
        <v>35773</v>
      </c>
      <c r="C55" s="215">
        <v>35738</v>
      </c>
      <c r="D55" s="349">
        <v>71511</v>
      </c>
      <c r="E55" s="210">
        <v>868</v>
      </c>
      <c r="F55" s="215">
        <v>869</v>
      </c>
      <c r="G55" s="349">
        <v>1737</v>
      </c>
      <c r="H55" s="350">
        <v>36641</v>
      </c>
      <c r="I55" s="207">
        <v>36607</v>
      </c>
      <c r="J55" s="349">
        <v>73248</v>
      </c>
      <c r="K55" s="96">
        <v>30988</v>
      </c>
    </row>
    <row r="56" spans="1:11" s="340" customFormat="1" ht="24" customHeight="1">
      <c r="A56" s="351" t="s">
        <v>286</v>
      </c>
      <c r="B56" s="210">
        <v>55326</v>
      </c>
      <c r="C56" s="215">
        <v>56221</v>
      </c>
      <c r="D56" s="349">
        <v>111547</v>
      </c>
      <c r="E56" s="210">
        <v>1539</v>
      </c>
      <c r="F56" s="215">
        <v>1471</v>
      </c>
      <c r="G56" s="349">
        <v>3010</v>
      </c>
      <c r="H56" s="350">
        <v>56865</v>
      </c>
      <c r="I56" s="207">
        <v>57692</v>
      </c>
      <c r="J56" s="349">
        <v>114557</v>
      </c>
      <c r="K56" s="96">
        <v>53040</v>
      </c>
    </row>
    <row r="57" spans="1:11" s="340" customFormat="1" ht="24" customHeight="1">
      <c r="A57" s="351" t="s">
        <v>285</v>
      </c>
      <c r="B57" s="210">
        <v>25762</v>
      </c>
      <c r="C57" s="215">
        <v>26121</v>
      </c>
      <c r="D57" s="349">
        <v>51883</v>
      </c>
      <c r="E57" s="210">
        <v>294</v>
      </c>
      <c r="F57" s="215">
        <v>298</v>
      </c>
      <c r="G57" s="349">
        <v>592</v>
      </c>
      <c r="H57" s="350">
        <v>26056</v>
      </c>
      <c r="I57" s="207">
        <v>26419</v>
      </c>
      <c r="J57" s="349">
        <v>52475</v>
      </c>
      <c r="K57" s="96">
        <v>21977</v>
      </c>
    </row>
    <row r="58" spans="1:11" s="340" customFormat="1" ht="24" customHeight="1">
      <c r="A58" s="351" t="s">
        <v>284</v>
      </c>
      <c r="B58" s="210">
        <v>22490</v>
      </c>
      <c r="C58" s="215">
        <v>21977</v>
      </c>
      <c r="D58" s="349">
        <v>44467</v>
      </c>
      <c r="E58" s="210">
        <v>286</v>
      </c>
      <c r="F58" s="215">
        <v>206</v>
      </c>
      <c r="G58" s="349">
        <v>492</v>
      </c>
      <c r="H58" s="350">
        <v>22776</v>
      </c>
      <c r="I58" s="207">
        <v>22183</v>
      </c>
      <c r="J58" s="349">
        <v>44959</v>
      </c>
      <c r="K58" s="96">
        <v>18903</v>
      </c>
    </row>
    <row r="59" spans="1:11" s="340" customFormat="1" ht="24" customHeight="1">
      <c r="A59" s="351" t="s">
        <v>283</v>
      </c>
      <c r="B59" s="210">
        <v>18605</v>
      </c>
      <c r="C59" s="215">
        <v>18713</v>
      </c>
      <c r="D59" s="349">
        <v>37318</v>
      </c>
      <c r="E59" s="210">
        <v>440</v>
      </c>
      <c r="F59" s="215">
        <v>377</v>
      </c>
      <c r="G59" s="349">
        <v>817</v>
      </c>
      <c r="H59" s="350">
        <v>19045</v>
      </c>
      <c r="I59" s="207">
        <v>19090</v>
      </c>
      <c r="J59" s="349">
        <v>38135</v>
      </c>
      <c r="K59" s="96">
        <v>16693</v>
      </c>
    </row>
    <row r="60" spans="1:11" s="340" customFormat="1" ht="24" customHeight="1">
      <c r="A60" s="351" t="s">
        <v>282</v>
      </c>
      <c r="B60" s="210">
        <v>16282</v>
      </c>
      <c r="C60" s="215">
        <v>16304</v>
      </c>
      <c r="D60" s="349">
        <v>32586</v>
      </c>
      <c r="E60" s="210">
        <v>258</v>
      </c>
      <c r="F60" s="215">
        <v>334</v>
      </c>
      <c r="G60" s="349">
        <v>592</v>
      </c>
      <c r="H60" s="350">
        <v>16540</v>
      </c>
      <c r="I60" s="207">
        <v>16638</v>
      </c>
      <c r="J60" s="349">
        <v>33178</v>
      </c>
      <c r="K60" s="96">
        <v>15888</v>
      </c>
    </row>
    <row r="61" spans="1:11" s="340" customFormat="1" ht="24" customHeight="1">
      <c r="A61" s="351" t="s">
        <v>281</v>
      </c>
      <c r="B61" s="210">
        <v>5598</v>
      </c>
      <c r="C61" s="215">
        <v>5591</v>
      </c>
      <c r="D61" s="349">
        <v>11189</v>
      </c>
      <c r="E61" s="210">
        <v>69</v>
      </c>
      <c r="F61" s="215">
        <v>94</v>
      </c>
      <c r="G61" s="349">
        <v>163</v>
      </c>
      <c r="H61" s="350">
        <v>5667</v>
      </c>
      <c r="I61" s="207">
        <v>5685</v>
      </c>
      <c r="J61" s="349">
        <v>11352</v>
      </c>
      <c r="K61" s="96">
        <v>5038</v>
      </c>
    </row>
    <row r="62" spans="1:11" s="340" customFormat="1" ht="24" customHeight="1">
      <c r="A62" s="351" t="s">
        <v>280</v>
      </c>
      <c r="B62" s="210">
        <v>9695</v>
      </c>
      <c r="C62" s="215">
        <v>9322</v>
      </c>
      <c r="D62" s="349">
        <v>19017</v>
      </c>
      <c r="E62" s="210">
        <v>297</v>
      </c>
      <c r="F62" s="215">
        <v>248</v>
      </c>
      <c r="G62" s="349">
        <v>545</v>
      </c>
      <c r="H62" s="350">
        <v>9992</v>
      </c>
      <c r="I62" s="207">
        <v>9570</v>
      </c>
      <c r="J62" s="349">
        <v>19562</v>
      </c>
      <c r="K62" s="96">
        <v>8000</v>
      </c>
    </row>
    <row r="63" spans="1:11" s="340" customFormat="1" ht="24" customHeight="1">
      <c r="A63" s="351" t="s">
        <v>279</v>
      </c>
      <c r="B63" s="210">
        <v>8565</v>
      </c>
      <c r="C63" s="215">
        <v>8601</v>
      </c>
      <c r="D63" s="349">
        <v>17166</v>
      </c>
      <c r="E63" s="210">
        <v>290</v>
      </c>
      <c r="F63" s="215">
        <v>291</v>
      </c>
      <c r="G63" s="349">
        <v>581</v>
      </c>
      <c r="H63" s="350">
        <v>8855</v>
      </c>
      <c r="I63" s="207">
        <v>8892</v>
      </c>
      <c r="J63" s="349">
        <v>17747</v>
      </c>
      <c r="K63" s="96">
        <v>8144</v>
      </c>
    </row>
    <row r="64" spans="1:11" s="340" customFormat="1" ht="24" customHeight="1">
      <c r="A64" s="351" t="s">
        <v>278</v>
      </c>
      <c r="B64" s="210">
        <v>14285</v>
      </c>
      <c r="C64" s="215">
        <v>14488</v>
      </c>
      <c r="D64" s="349">
        <v>28773</v>
      </c>
      <c r="E64" s="210">
        <v>174</v>
      </c>
      <c r="F64" s="215">
        <v>128</v>
      </c>
      <c r="G64" s="349">
        <v>302</v>
      </c>
      <c r="H64" s="350">
        <v>14459</v>
      </c>
      <c r="I64" s="207">
        <v>14616</v>
      </c>
      <c r="J64" s="349">
        <v>29075</v>
      </c>
      <c r="K64" s="96">
        <v>12999</v>
      </c>
    </row>
    <row r="65" spans="1:11" s="340" customFormat="1" ht="24" customHeight="1">
      <c r="A65" s="351" t="s">
        <v>277</v>
      </c>
      <c r="B65" s="210">
        <v>9848</v>
      </c>
      <c r="C65" s="215">
        <v>9450</v>
      </c>
      <c r="D65" s="349">
        <v>19298</v>
      </c>
      <c r="E65" s="210">
        <v>194</v>
      </c>
      <c r="F65" s="215">
        <v>180</v>
      </c>
      <c r="G65" s="349">
        <v>374</v>
      </c>
      <c r="H65" s="350">
        <v>10042</v>
      </c>
      <c r="I65" s="207">
        <v>9630</v>
      </c>
      <c r="J65" s="349">
        <v>19672</v>
      </c>
      <c r="K65" s="96">
        <v>8090</v>
      </c>
    </row>
    <row r="66" spans="1:11" s="340" customFormat="1" ht="24" customHeight="1">
      <c r="A66" s="351" t="s">
        <v>276</v>
      </c>
      <c r="B66" s="210">
        <v>9309</v>
      </c>
      <c r="C66" s="215">
        <v>9178</v>
      </c>
      <c r="D66" s="349">
        <v>18487</v>
      </c>
      <c r="E66" s="210">
        <v>83</v>
      </c>
      <c r="F66" s="215">
        <v>84</v>
      </c>
      <c r="G66" s="349">
        <v>167</v>
      </c>
      <c r="H66" s="350">
        <v>9392</v>
      </c>
      <c r="I66" s="207">
        <v>9262</v>
      </c>
      <c r="J66" s="349">
        <v>18654</v>
      </c>
      <c r="K66" s="96">
        <v>7805</v>
      </c>
    </row>
    <row r="67" spans="1:11" s="340" customFormat="1" ht="24" customHeight="1">
      <c r="A67" s="351" t="s">
        <v>275</v>
      </c>
      <c r="B67" s="210">
        <v>6525</v>
      </c>
      <c r="C67" s="215">
        <v>6781</v>
      </c>
      <c r="D67" s="349">
        <v>13306</v>
      </c>
      <c r="E67" s="210">
        <v>52</v>
      </c>
      <c r="F67" s="215">
        <v>88</v>
      </c>
      <c r="G67" s="349">
        <v>140</v>
      </c>
      <c r="H67" s="350">
        <v>6577</v>
      </c>
      <c r="I67" s="207">
        <v>6869</v>
      </c>
      <c r="J67" s="349">
        <v>13446</v>
      </c>
      <c r="K67" s="96">
        <v>6020</v>
      </c>
    </row>
    <row r="68" spans="1:11" s="340" customFormat="1" ht="24" customHeight="1">
      <c r="A68" s="351" t="s">
        <v>274</v>
      </c>
      <c r="B68" s="210">
        <v>5419</v>
      </c>
      <c r="C68" s="215">
        <v>5288</v>
      </c>
      <c r="D68" s="349">
        <v>10707</v>
      </c>
      <c r="E68" s="210">
        <v>136</v>
      </c>
      <c r="F68" s="215">
        <v>56</v>
      </c>
      <c r="G68" s="349">
        <v>192</v>
      </c>
      <c r="H68" s="350">
        <v>5555</v>
      </c>
      <c r="I68" s="207">
        <v>5344</v>
      </c>
      <c r="J68" s="349">
        <v>10899</v>
      </c>
      <c r="K68" s="96">
        <v>4744</v>
      </c>
    </row>
    <row r="69" spans="1:11" s="340" customFormat="1" ht="24" customHeight="1">
      <c r="A69" s="351" t="s">
        <v>273</v>
      </c>
      <c r="B69" s="210">
        <v>4024</v>
      </c>
      <c r="C69" s="215">
        <v>4031</v>
      </c>
      <c r="D69" s="349">
        <v>8055</v>
      </c>
      <c r="E69" s="210">
        <v>26</v>
      </c>
      <c r="F69" s="215">
        <v>50</v>
      </c>
      <c r="G69" s="349">
        <v>76</v>
      </c>
      <c r="H69" s="350">
        <v>4050</v>
      </c>
      <c r="I69" s="207">
        <v>4081</v>
      </c>
      <c r="J69" s="349">
        <v>8131</v>
      </c>
      <c r="K69" s="96">
        <v>3358</v>
      </c>
    </row>
    <row r="70" spans="1:11" s="340" customFormat="1" ht="24" customHeight="1">
      <c r="A70" s="351" t="s">
        <v>272</v>
      </c>
      <c r="B70" s="210">
        <v>4687</v>
      </c>
      <c r="C70" s="215">
        <v>4752</v>
      </c>
      <c r="D70" s="349">
        <v>9439</v>
      </c>
      <c r="E70" s="210">
        <v>41</v>
      </c>
      <c r="F70" s="215">
        <v>41</v>
      </c>
      <c r="G70" s="349">
        <v>82</v>
      </c>
      <c r="H70" s="350">
        <v>4728</v>
      </c>
      <c r="I70" s="207">
        <v>4793</v>
      </c>
      <c r="J70" s="349">
        <v>9521</v>
      </c>
      <c r="K70" s="96">
        <v>3999</v>
      </c>
    </row>
    <row r="71" spans="1:11" s="340" customFormat="1" ht="24" customHeight="1">
      <c r="A71" s="351" t="s">
        <v>271</v>
      </c>
      <c r="B71" s="210">
        <v>3336</v>
      </c>
      <c r="C71" s="215">
        <v>3507</v>
      </c>
      <c r="D71" s="349">
        <v>6843</v>
      </c>
      <c r="E71" s="210">
        <v>21</v>
      </c>
      <c r="F71" s="215">
        <v>19</v>
      </c>
      <c r="G71" s="349">
        <v>40</v>
      </c>
      <c r="H71" s="350">
        <v>3357</v>
      </c>
      <c r="I71" s="207">
        <v>3526</v>
      </c>
      <c r="J71" s="349">
        <v>6883</v>
      </c>
      <c r="K71" s="96">
        <v>2912</v>
      </c>
    </row>
    <row r="72" spans="1:11" s="340" customFormat="1" ht="24" customHeight="1">
      <c r="A72" s="351" t="s">
        <v>270</v>
      </c>
      <c r="B72" s="210">
        <v>5507</v>
      </c>
      <c r="C72" s="215">
        <v>5581</v>
      </c>
      <c r="D72" s="349">
        <v>11088</v>
      </c>
      <c r="E72" s="210">
        <v>70</v>
      </c>
      <c r="F72" s="215">
        <v>56</v>
      </c>
      <c r="G72" s="349">
        <v>126</v>
      </c>
      <c r="H72" s="350">
        <v>5577</v>
      </c>
      <c r="I72" s="207">
        <v>5637</v>
      </c>
      <c r="J72" s="349">
        <v>11214</v>
      </c>
      <c r="K72" s="96">
        <v>4658</v>
      </c>
    </row>
    <row r="73" spans="1:11" s="340" customFormat="1" ht="24" customHeight="1">
      <c r="A73" s="351" t="s">
        <v>269</v>
      </c>
      <c r="B73" s="210">
        <v>1368</v>
      </c>
      <c r="C73" s="215">
        <v>1333</v>
      </c>
      <c r="D73" s="349">
        <v>2701</v>
      </c>
      <c r="E73" s="210">
        <v>4</v>
      </c>
      <c r="F73" s="215">
        <v>6</v>
      </c>
      <c r="G73" s="349">
        <v>10</v>
      </c>
      <c r="H73" s="350">
        <v>1372</v>
      </c>
      <c r="I73" s="207">
        <v>1339</v>
      </c>
      <c r="J73" s="349">
        <v>2711</v>
      </c>
      <c r="K73" s="96">
        <v>1085</v>
      </c>
    </row>
    <row r="74" spans="1:11" s="340" customFormat="1" ht="24" customHeight="1">
      <c r="A74" s="351" t="s">
        <v>268</v>
      </c>
      <c r="B74" s="210">
        <v>5509</v>
      </c>
      <c r="C74" s="215">
        <v>5430</v>
      </c>
      <c r="D74" s="349">
        <v>10939</v>
      </c>
      <c r="E74" s="210">
        <v>112</v>
      </c>
      <c r="F74" s="215">
        <v>62</v>
      </c>
      <c r="G74" s="349">
        <v>174</v>
      </c>
      <c r="H74" s="350">
        <v>5621</v>
      </c>
      <c r="I74" s="207">
        <v>5492</v>
      </c>
      <c r="J74" s="349">
        <v>11113</v>
      </c>
      <c r="K74" s="96">
        <v>4488</v>
      </c>
    </row>
    <row r="75" spans="1:11" s="340" customFormat="1" ht="24" customHeight="1">
      <c r="A75" s="351" t="s">
        <v>267</v>
      </c>
      <c r="B75" s="210">
        <v>6594</v>
      </c>
      <c r="C75" s="215">
        <v>6357</v>
      </c>
      <c r="D75" s="349">
        <v>12951</v>
      </c>
      <c r="E75" s="210">
        <v>211</v>
      </c>
      <c r="F75" s="215">
        <v>203</v>
      </c>
      <c r="G75" s="349">
        <v>414</v>
      </c>
      <c r="H75" s="350">
        <v>6805</v>
      </c>
      <c r="I75" s="207">
        <v>6560</v>
      </c>
      <c r="J75" s="349">
        <v>13365</v>
      </c>
      <c r="K75" s="96">
        <v>5755</v>
      </c>
    </row>
    <row r="76" spans="1:11" s="340" customFormat="1" ht="24" customHeight="1">
      <c r="A76" s="351" t="s">
        <v>266</v>
      </c>
      <c r="B76" s="210">
        <v>14740</v>
      </c>
      <c r="C76" s="215">
        <v>14895</v>
      </c>
      <c r="D76" s="349">
        <v>29635</v>
      </c>
      <c r="E76" s="210">
        <v>602</v>
      </c>
      <c r="F76" s="215">
        <v>611</v>
      </c>
      <c r="G76" s="349">
        <v>1213</v>
      </c>
      <c r="H76" s="350">
        <v>15342</v>
      </c>
      <c r="I76" s="207">
        <v>15506</v>
      </c>
      <c r="J76" s="349">
        <v>30848</v>
      </c>
      <c r="K76" s="96">
        <v>13022</v>
      </c>
    </row>
    <row r="77" spans="1:11" s="340" customFormat="1" ht="24" customHeight="1">
      <c r="A77" s="351" t="s">
        <v>265</v>
      </c>
      <c r="B77" s="210">
        <v>16101</v>
      </c>
      <c r="C77" s="215">
        <v>16235</v>
      </c>
      <c r="D77" s="349">
        <v>32336</v>
      </c>
      <c r="E77" s="210">
        <v>283</v>
      </c>
      <c r="F77" s="215">
        <v>296</v>
      </c>
      <c r="G77" s="349">
        <v>579</v>
      </c>
      <c r="H77" s="350">
        <v>16384</v>
      </c>
      <c r="I77" s="207">
        <v>16531</v>
      </c>
      <c r="J77" s="349">
        <v>32915</v>
      </c>
      <c r="K77" s="96">
        <v>14686</v>
      </c>
    </row>
    <row r="78" spans="1:11" s="340" customFormat="1" ht="24" customHeight="1">
      <c r="A78" s="351" t="s">
        <v>264</v>
      </c>
      <c r="B78" s="210">
        <v>16736</v>
      </c>
      <c r="C78" s="215">
        <v>16650</v>
      </c>
      <c r="D78" s="349">
        <v>33386</v>
      </c>
      <c r="E78" s="210">
        <v>233</v>
      </c>
      <c r="F78" s="215">
        <v>205</v>
      </c>
      <c r="G78" s="349">
        <v>438</v>
      </c>
      <c r="H78" s="350">
        <v>16969</v>
      </c>
      <c r="I78" s="207">
        <v>16855</v>
      </c>
      <c r="J78" s="349">
        <v>33824</v>
      </c>
      <c r="K78" s="96">
        <v>15201</v>
      </c>
    </row>
    <row r="79" spans="1:11" s="340" customFormat="1" ht="24" customHeight="1">
      <c r="A79" s="351" t="s">
        <v>263</v>
      </c>
      <c r="B79" s="210">
        <v>21962</v>
      </c>
      <c r="C79" s="215">
        <v>21906</v>
      </c>
      <c r="D79" s="349">
        <v>43868</v>
      </c>
      <c r="E79" s="210">
        <v>330</v>
      </c>
      <c r="F79" s="215">
        <v>284</v>
      </c>
      <c r="G79" s="349">
        <v>614</v>
      </c>
      <c r="H79" s="350">
        <v>22292</v>
      </c>
      <c r="I79" s="207">
        <v>22190</v>
      </c>
      <c r="J79" s="349">
        <v>44482</v>
      </c>
      <c r="K79" s="96">
        <v>19394</v>
      </c>
    </row>
    <row r="80" spans="1:11" s="340" customFormat="1" ht="24" customHeight="1" thickBot="1">
      <c r="A80" s="348" t="s">
        <v>262</v>
      </c>
      <c r="B80" s="347">
        <v>14371</v>
      </c>
      <c r="C80" s="346">
        <v>14048</v>
      </c>
      <c r="D80" s="343">
        <v>28419</v>
      </c>
      <c r="E80" s="347">
        <v>221</v>
      </c>
      <c r="F80" s="346">
        <v>197</v>
      </c>
      <c r="G80" s="343">
        <v>418</v>
      </c>
      <c r="H80" s="345">
        <v>14592</v>
      </c>
      <c r="I80" s="344">
        <v>14245</v>
      </c>
      <c r="J80" s="343">
        <v>28837</v>
      </c>
      <c r="K80" s="182">
        <v>12125</v>
      </c>
    </row>
    <row r="81" spans="1:4" s="340" customFormat="1" ht="15.75" customHeight="1">
      <c r="A81" s="342" t="s">
        <v>261</v>
      </c>
    </row>
    <row r="82" spans="1:4" s="340" customFormat="1" ht="12">
      <c r="A82" s="341"/>
    </row>
    <row r="83" spans="1:4" s="338" customFormat="1" ht="14.25">
      <c r="C83" s="339"/>
      <c r="D83" s="339"/>
    </row>
    <row r="84" spans="1:4" s="338" customFormat="1" ht="14.25">
      <c r="C84" s="339"/>
      <c r="D84" s="339"/>
    </row>
    <row r="85" spans="1:4" s="338" customFormat="1" ht="14.25">
      <c r="C85" s="339"/>
      <c r="D85" s="339"/>
    </row>
    <row r="86" spans="1:4" s="338" customFormat="1" ht="14.25">
      <c r="C86" s="339"/>
      <c r="D86" s="339"/>
    </row>
    <row r="87" spans="1:4" s="338" customFormat="1" ht="14.25">
      <c r="C87" s="339"/>
      <c r="D87" s="339"/>
    </row>
    <row r="88" spans="1:4" s="338" customFormat="1" ht="14.25">
      <c r="C88" s="339"/>
      <c r="D88" s="339"/>
    </row>
    <row r="89" spans="1:4" s="338" customFormat="1" ht="14.25">
      <c r="C89" s="339"/>
      <c r="D89" s="339"/>
    </row>
    <row r="90" spans="1:4" s="338" customFormat="1" ht="14.25">
      <c r="C90" s="339"/>
      <c r="D90" s="339"/>
    </row>
    <row r="91" spans="1:4" s="338" customFormat="1" ht="14.25">
      <c r="C91" s="339"/>
      <c r="D91" s="339"/>
    </row>
    <row r="92" spans="1:4" ht="14.25">
      <c r="C92" s="337"/>
      <c r="D92" s="337"/>
    </row>
    <row r="93" spans="1:4" ht="14.25">
      <c r="C93" s="337"/>
      <c r="D93" s="337"/>
    </row>
    <row r="94" spans="1:4" ht="14.25">
      <c r="C94" s="337"/>
      <c r="D94" s="337"/>
    </row>
    <row r="95" spans="1:4" ht="14.25">
      <c r="C95" s="337"/>
      <c r="D95" s="337"/>
    </row>
    <row r="96" spans="1:4" ht="14.25">
      <c r="C96" s="337"/>
      <c r="D96" s="337"/>
    </row>
    <row r="97" spans="3:4" ht="14.25">
      <c r="C97" s="337"/>
      <c r="D97" s="337"/>
    </row>
    <row r="98" spans="3:4" ht="14.25">
      <c r="C98" s="337"/>
      <c r="D98" s="337"/>
    </row>
    <row r="99" spans="3:4" ht="14.25">
      <c r="C99" s="337"/>
      <c r="D99" s="337"/>
    </row>
    <row r="100" spans="3:4" ht="14.25">
      <c r="C100" s="337"/>
      <c r="D100" s="337"/>
    </row>
    <row r="101" spans="3:4" ht="14.25">
      <c r="C101" s="337"/>
      <c r="D101" s="337"/>
    </row>
    <row r="102" spans="3:4" ht="14.25">
      <c r="C102" s="337"/>
      <c r="D102" s="337"/>
    </row>
    <row r="103" spans="3:4" ht="14.25">
      <c r="C103" s="337"/>
      <c r="D103" s="337"/>
    </row>
    <row r="104" spans="3:4" ht="14.25">
      <c r="C104" s="337"/>
      <c r="D104" s="337"/>
    </row>
    <row r="105" spans="3:4" ht="14.25">
      <c r="C105" s="337"/>
      <c r="D105" s="337"/>
    </row>
    <row r="106" spans="3:4" ht="14.25">
      <c r="C106" s="337"/>
      <c r="D106" s="337"/>
    </row>
    <row r="107" spans="3:4" ht="14.25">
      <c r="C107" s="337"/>
      <c r="D107" s="337"/>
    </row>
    <row r="108" spans="3:4" ht="14.25">
      <c r="C108" s="337"/>
      <c r="D108" s="337"/>
    </row>
    <row r="109" spans="3:4" ht="14.25">
      <c r="C109" s="337"/>
      <c r="D109" s="337"/>
    </row>
    <row r="110" spans="3:4" ht="14.25">
      <c r="C110" s="337"/>
      <c r="D110" s="337"/>
    </row>
    <row r="111" spans="3:4" ht="14.25">
      <c r="C111" s="337"/>
      <c r="D111" s="337"/>
    </row>
    <row r="112" spans="3:4" ht="14.25">
      <c r="C112" s="337"/>
      <c r="D112" s="337"/>
    </row>
    <row r="113" spans="3:4" ht="14.25">
      <c r="C113" s="337"/>
      <c r="D113" s="337"/>
    </row>
    <row r="114" spans="3:4" ht="14.25">
      <c r="C114" s="337"/>
      <c r="D114" s="337"/>
    </row>
    <row r="115" spans="3:4" ht="14.25">
      <c r="C115" s="337"/>
      <c r="D115" s="337"/>
    </row>
    <row r="116" spans="3:4" ht="14.25">
      <c r="C116" s="337"/>
      <c r="D116" s="337"/>
    </row>
    <row r="117" spans="3:4" ht="14.25">
      <c r="C117" s="337"/>
      <c r="D117" s="337"/>
    </row>
    <row r="118" spans="3:4" ht="14.25">
      <c r="C118" s="337"/>
      <c r="D118" s="337"/>
    </row>
    <row r="119" spans="3:4" ht="14.25">
      <c r="C119" s="337"/>
      <c r="D119" s="337"/>
    </row>
    <row r="120" spans="3:4" ht="14.25">
      <c r="C120" s="337"/>
      <c r="D120" s="337"/>
    </row>
    <row r="121" spans="3:4" ht="14.25">
      <c r="C121" s="337"/>
      <c r="D121" s="337"/>
    </row>
    <row r="122" spans="3:4" ht="14.25">
      <c r="C122" s="337"/>
      <c r="D122" s="337"/>
    </row>
    <row r="123" spans="3:4" ht="14.25">
      <c r="C123" s="337"/>
      <c r="D123" s="337"/>
    </row>
    <row r="124" spans="3:4" ht="14.25">
      <c r="C124" s="337"/>
      <c r="D124" s="337"/>
    </row>
    <row r="125" spans="3:4" ht="14.25">
      <c r="C125" s="337"/>
      <c r="D125" s="337"/>
    </row>
    <row r="126" spans="3:4" ht="14.25">
      <c r="C126" s="337"/>
      <c r="D126" s="337"/>
    </row>
    <row r="127" spans="3:4" ht="14.25">
      <c r="C127" s="337"/>
      <c r="D127" s="337"/>
    </row>
    <row r="128" spans="3:4" ht="14.25">
      <c r="C128" s="337"/>
      <c r="D128" s="337"/>
    </row>
    <row r="129" spans="3:4" ht="14.25">
      <c r="C129" s="337"/>
      <c r="D129" s="337"/>
    </row>
    <row r="130" spans="3:4" ht="14.25">
      <c r="C130" s="337"/>
      <c r="D130" s="337"/>
    </row>
    <row r="131" spans="3:4" ht="14.25">
      <c r="C131" s="337"/>
      <c r="D131" s="337"/>
    </row>
    <row r="132" spans="3:4" ht="14.25">
      <c r="C132" s="337"/>
      <c r="D132" s="337"/>
    </row>
    <row r="133" spans="3:4" ht="14.25">
      <c r="C133" s="337"/>
      <c r="D133" s="337"/>
    </row>
    <row r="134" spans="3:4" ht="14.25">
      <c r="C134" s="337"/>
      <c r="D134" s="337"/>
    </row>
    <row r="135" spans="3:4" ht="14.25">
      <c r="C135" s="337"/>
      <c r="D135" s="337"/>
    </row>
    <row r="136" spans="3:4" ht="14.25">
      <c r="C136" s="337"/>
      <c r="D136" s="337"/>
    </row>
    <row r="137" spans="3:4" ht="14.25">
      <c r="C137" s="337"/>
      <c r="D137" s="337"/>
    </row>
    <row r="138" spans="3:4" ht="14.25">
      <c r="C138" s="337"/>
      <c r="D138" s="337"/>
    </row>
    <row r="139" spans="3:4" ht="14.25">
      <c r="C139" s="337"/>
      <c r="D139" s="337"/>
    </row>
    <row r="140" spans="3:4" ht="14.25">
      <c r="C140" s="337"/>
      <c r="D140" s="337"/>
    </row>
    <row r="141" spans="3:4" ht="14.25">
      <c r="C141" s="337"/>
      <c r="D141" s="337"/>
    </row>
    <row r="142" spans="3:4" ht="14.25">
      <c r="C142" s="337"/>
      <c r="D142" s="337"/>
    </row>
    <row r="143" spans="3:4" ht="14.25">
      <c r="C143" s="337"/>
      <c r="D143" s="337"/>
    </row>
    <row r="144" spans="3:4" ht="14.25">
      <c r="C144" s="337"/>
      <c r="D144" s="337"/>
    </row>
    <row r="145" spans="3:4" ht="14.25">
      <c r="C145" s="337"/>
      <c r="D145" s="337"/>
    </row>
    <row r="146" spans="3:4" ht="14.25">
      <c r="C146" s="337"/>
      <c r="D146" s="337"/>
    </row>
    <row r="147" spans="3:4" ht="14.25">
      <c r="C147" s="337"/>
      <c r="D147" s="337"/>
    </row>
    <row r="148" spans="3:4" ht="14.25">
      <c r="C148" s="337"/>
      <c r="D148" s="337"/>
    </row>
    <row r="149" spans="3:4" ht="14.25">
      <c r="C149" s="337"/>
      <c r="D149" s="337"/>
    </row>
  </sheetData>
  <mergeCells count="5">
    <mergeCell ref="B4:J4"/>
    <mergeCell ref="K4:K6"/>
    <mergeCell ref="B5:D5"/>
    <mergeCell ref="E5:G5"/>
    <mergeCell ref="H5:J5"/>
  </mergeCells>
  <phoneticPr fontId="1"/>
  <pageMargins left="0.74803149606299213" right="0.74803149606299213" top="0.98425196850393704" bottom="0.62992125984251968" header="0.59055118110236227" footer="0.51181102362204722"/>
  <pageSetup paperSize="9" scale="73" fitToHeight="2" orientation="portrait" r:id="rId1"/>
  <headerFooter differentOddEven="1" scaleWithDoc="0" alignWithMargins="0">
    <oddHeader>&amp;L&amp;"HGPｺﾞｼｯｸM,ﾒﾃﾞｨｳﾑ"2人口－1住民基本台帳
&amp;14　10　市区町村別人口・世帯数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27"/>
  <sheetViews>
    <sheetView showGridLines="0" zoomScale="110" zoomScaleNormal="110" zoomScaleSheetLayoutView="100" workbookViewId="0">
      <selection activeCell="J16" sqref="J16"/>
    </sheetView>
  </sheetViews>
  <sheetFormatPr defaultRowHeight="20.25" customHeight="1"/>
  <cols>
    <col min="1" max="1" width="14" style="50" customWidth="1"/>
    <col min="2" max="2" width="11.875" style="49" customWidth="1"/>
    <col min="3" max="4" width="8.5" style="49" customWidth="1"/>
    <col min="5" max="5" width="2.25" style="49" customWidth="1"/>
    <col min="6" max="6" width="14" style="49" customWidth="1"/>
    <col min="7" max="7" width="11.875" style="49" customWidth="1"/>
    <col min="8" max="9" width="8.5" style="49" customWidth="1"/>
    <col min="10" max="10" width="9.125" style="48" customWidth="1"/>
    <col min="11" max="16384" width="9" style="48"/>
  </cols>
  <sheetData>
    <row r="1" spans="1:14" s="5" customFormat="1" ht="13.5" customHeight="1">
      <c r="A1" s="89" t="s">
        <v>0</v>
      </c>
      <c r="B1" s="88"/>
      <c r="C1" s="88"/>
      <c r="D1" s="88"/>
      <c r="E1" s="88"/>
      <c r="F1" s="88"/>
      <c r="G1" s="87"/>
      <c r="H1" s="86"/>
      <c r="I1" s="85"/>
    </row>
    <row r="2" spans="1:14" ht="17.25" customHeight="1">
      <c r="A2" s="84" t="s">
        <v>43</v>
      </c>
    </row>
    <row r="3" spans="1:14" s="51" customFormat="1" ht="12.75" customHeight="1" thickBot="1">
      <c r="A3" s="83"/>
      <c r="B3" s="81"/>
      <c r="C3" s="81"/>
      <c r="D3" s="80"/>
      <c r="E3" s="52"/>
      <c r="F3" s="82"/>
      <c r="G3" s="81"/>
      <c r="H3" s="81"/>
      <c r="I3" s="80" t="s">
        <v>42</v>
      </c>
      <c r="J3" s="79"/>
    </row>
    <row r="4" spans="1:14" s="51" customFormat="1" ht="12">
      <c r="A4" s="78" t="s">
        <v>41</v>
      </c>
      <c r="B4" s="77" t="s">
        <v>40</v>
      </c>
      <c r="C4" s="76" t="s">
        <v>10</v>
      </c>
      <c r="D4" s="75" t="s">
        <v>11</v>
      </c>
      <c r="E4" s="52"/>
      <c r="F4" s="78" t="s">
        <v>41</v>
      </c>
      <c r="G4" s="77" t="s">
        <v>40</v>
      </c>
      <c r="H4" s="76" t="s">
        <v>10</v>
      </c>
      <c r="I4" s="75" t="s">
        <v>11</v>
      </c>
      <c r="J4" s="69"/>
      <c r="K4" s="57"/>
      <c r="L4" s="57"/>
      <c r="M4" s="57"/>
      <c r="N4" s="57"/>
    </row>
    <row r="5" spans="1:14" s="51" customFormat="1" ht="12">
      <c r="A5" s="65" t="s">
        <v>9</v>
      </c>
      <c r="B5" s="64">
        <v>112382</v>
      </c>
      <c r="C5" s="63">
        <v>55261</v>
      </c>
      <c r="D5" s="62">
        <v>57121</v>
      </c>
      <c r="E5" s="52"/>
      <c r="F5" s="65" t="s">
        <v>39</v>
      </c>
      <c r="G5" s="74">
        <v>9368</v>
      </c>
      <c r="H5" s="73">
        <v>4831</v>
      </c>
      <c r="I5" s="72">
        <v>4537</v>
      </c>
      <c r="J5" s="57"/>
      <c r="K5" s="57"/>
      <c r="L5" s="57"/>
      <c r="M5" s="57"/>
      <c r="N5" s="57"/>
    </row>
    <row r="6" spans="1:14" s="51" customFormat="1" ht="12">
      <c r="A6" s="65" t="s">
        <v>38</v>
      </c>
      <c r="B6" s="64">
        <v>4304</v>
      </c>
      <c r="C6" s="63">
        <v>2192</v>
      </c>
      <c r="D6" s="62">
        <v>2112</v>
      </c>
      <c r="E6" s="52"/>
      <c r="F6" s="65">
        <v>50</v>
      </c>
      <c r="G6" s="64">
        <v>2072</v>
      </c>
      <c r="H6" s="63">
        <v>1061</v>
      </c>
      <c r="I6" s="62">
        <v>1011</v>
      </c>
      <c r="J6" s="57"/>
      <c r="K6" s="71"/>
      <c r="L6" s="57"/>
      <c r="M6" s="57"/>
      <c r="N6" s="57"/>
    </row>
    <row r="7" spans="1:14" s="51" customFormat="1" ht="12">
      <c r="A7" s="65">
        <v>0</v>
      </c>
      <c r="B7" s="64">
        <v>781</v>
      </c>
      <c r="C7" s="63">
        <v>404</v>
      </c>
      <c r="D7" s="62">
        <v>377</v>
      </c>
      <c r="E7" s="52"/>
      <c r="F7" s="65">
        <v>51</v>
      </c>
      <c r="G7" s="64">
        <v>1927</v>
      </c>
      <c r="H7" s="63">
        <v>994</v>
      </c>
      <c r="I7" s="62">
        <v>933</v>
      </c>
      <c r="J7" s="57"/>
      <c r="K7" s="71"/>
      <c r="L7" s="57"/>
      <c r="M7" s="57"/>
      <c r="N7" s="57"/>
    </row>
    <row r="8" spans="1:14" s="51" customFormat="1" ht="12">
      <c r="A8" s="65">
        <v>1</v>
      </c>
      <c r="B8" s="64">
        <v>860</v>
      </c>
      <c r="C8" s="63">
        <v>433</v>
      </c>
      <c r="D8" s="62">
        <v>427</v>
      </c>
      <c r="E8" s="52"/>
      <c r="F8" s="65">
        <v>52</v>
      </c>
      <c r="G8" s="64">
        <v>1908</v>
      </c>
      <c r="H8" s="63">
        <v>970</v>
      </c>
      <c r="I8" s="62">
        <v>938</v>
      </c>
      <c r="J8" s="57"/>
      <c r="K8" s="71"/>
      <c r="L8" s="57"/>
      <c r="M8" s="57"/>
      <c r="N8" s="57"/>
    </row>
    <row r="9" spans="1:14" s="51" customFormat="1" ht="12">
      <c r="A9" s="65">
        <v>2</v>
      </c>
      <c r="B9" s="64">
        <v>864</v>
      </c>
      <c r="C9" s="63">
        <v>430</v>
      </c>
      <c r="D9" s="62">
        <v>434</v>
      </c>
      <c r="E9" s="52"/>
      <c r="F9" s="65">
        <v>53</v>
      </c>
      <c r="G9" s="64">
        <v>1744</v>
      </c>
      <c r="H9" s="63">
        <v>910</v>
      </c>
      <c r="I9" s="62">
        <v>834</v>
      </c>
      <c r="J9" s="57"/>
      <c r="K9" s="71"/>
      <c r="L9" s="57"/>
      <c r="M9" s="57"/>
      <c r="N9" s="57"/>
    </row>
    <row r="10" spans="1:14" s="51" customFormat="1" ht="12">
      <c r="A10" s="65">
        <v>3</v>
      </c>
      <c r="B10" s="64">
        <v>904</v>
      </c>
      <c r="C10" s="63">
        <v>456</v>
      </c>
      <c r="D10" s="62">
        <v>448</v>
      </c>
      <c r="E10" s="52"/>
      <c r="F10" s="65">
        <v>54</v>
      </c>
      <c r="G10" s="64">
        <v>1717</v>
      </c>
      <c r="H10" s="63">
        <v>896</v>
      </c>
      <c r="I10" s="62">
        <v>821</v>
      </c>
      <c r="J10" s="57"/>
      <c r="K10" s="71"/>
      <c r="L10" s="57"/>
      <c r="M10" s="57"/>
      <c r="N10" s="57"/>
    </row>
    <row r="11" spans="1:14" s="51" customFormat="1" ht="12">
      <c r="A11" s="65">
        <v>4</v>
      </c>
      <c r="B11" s="64">
        <v>895</v>
      </c>
      <c r="C11" s="63">
        <v>469</v>
      </c>
      <c r="D11" s="62">
        <v>426</v>
      </c>
      <c r="E11" s="52"/>
      <c r="F11" s="65" t="s">
        <v>37</v>
      </c>
      <c r="G11" s="64">
        <v>6921</v>
      </c>
      <c r="H11" s="63">
        <v>3603</v>
      </c>
      <c r="I11" s="62">
        <v>3318</v>
      </c>
      <c r="J11" s="57"/>
      <c r="K11" s="71"/>
      <c r="L11" s="57"/>
      <c r="M11" s="57"/>
      <c r="N11" s="57"/>
    </row>
    <row r="12" spans="1:14" s="51" customFormat="1" ht="12">
      <c r="A12" s="65" t="s">
        <v>36</v>
      </c>
      <c r="B12" s="64">
        <v>4780</v>
      </c>
      <c r="C12" s="70">
        <v>2452</v>
      </c>
      <c r="D12" s="62">
        <v>2328</v>
      </c>
      <c r="E12" s="52"/>
      <c r="F12" s="65">
        <v>55</v>
      </c>
      <c r="G12" s="64">
        <v>1345</v>
      </c>
      <c r="H12" s="63">
        <v>693</v>
      </c>
      <c r="I12" s="62">
        <v>652</v>
      </c>
      <c r="J12" s="57"/>
      <c r="K12" s="71"/>
      <c r="L12" s="57"/>
      <c r="M12" s="57"/>
      <c r="N12" s="57"/>
    </row>
    <row r="13" spans="1:14" s="51" customFormat="1" ht="12">
      <c r="A13" s="65">
        <v>5</v>
      </c>
      <c r="B13" s="64">
        <v>933</v>
      </c>
      <c r="C13" s="63">
        <v>447</v>
      </c>
      <c r="D13" s="62">
        <v>486</v>
      </c>
      <c r="E13" s="52"/>
      <c r="F13" s="65">
        <v>56</v>
      </c>
      <c r="G13" s="64">
        <v>1619</v>
      </c>
      <c r="H13" s="63">
        <v>841</v>
      </c>
      <c r="I13" s="62">
        <v>778</v>
      </c>
      <c r="J13" s="57"/>
      <c r="K13" s="71"/>
      <c r="L13" s="57"/>
      <c r="M13" s="57"/>
      <c r="N13" s="57"/>
    </row>
    <row r="14" spans="1:14" s="51" customFormat="1" ht="12">
      <c r="A14" s="65">
        <v>6</v>
      </c>
      <c r="B14" s="64">
        <v>949</v>
      </c>
      <c r="C14" s="63">
        <v>510</v>
      </c>
      <c r="D14" s="62">
        <v>439</v>
      </c>
      <c r="E14" s="52"/>
      <c r="F14" s="65">
        <v>57</v>
      </c>
      <c r="G14" s="64">
        <v>1436</v>
      </c>
      <c r="H14" s="63">
        <v>770</v>
      </c>
      <c r="I14" s="62">
        <v>666</v>
      </c>
      <c r="J14" s="57"/>
      <c r="K14" s="71"/>
      <c r="L14" s="57"/>
      <c r="M14" s="57"/>
      <c r="N14" s="57"/>
    </row>
    <row r="15" spans="1:14" s="51" customFormat="1" ht="12">
      <c r="A15" s="65">
        <v>7</v>
      </c>
      <c r="B15" s="64">
        <v>941</v>
      </c>
      <c r="C15" s="63">
        <v>490</v>
      </c>
      <c r="D15" s="62">
        <v>451</v>
      </c>
      <c r="E15" s="52"/>
      <c r="F15" s="65">
        <v>58</v>
      </c>
      <c r="G15" s="64">
        <v>1293</v>
      </c>
      <c r="H15" s="63">
        <v>662</v>
      </c>
      <c r="I15" s="62">
        <v>631</v>
      </c>
      <c r="J15" s="57"/>
      <c r="K15" s="71"/>
      <c r="L15" s="57"/>
      <c r="M15" s="57"/>
      <c r="N15" s="57"/>
    </row>
    <row r="16" spans="1:14" s="51" customFormat="1" ht="12">
      <c r="A16" s="65">
        <v>8</v>
      </c>
      <c r="B16" s="64">
        <v>1014</v>
      </c>
      <c r="C16" s="63">
        <v>533</v>
      </c>
      <c r="D16" s="62">
        <v>481</v>
      </c>
      <c r="E16" s="52"/>
      <c r="F16" s="65">
        <v>59</v>
      </c>
      <c r="G16" s="64">
        <v>1228</v>
      </c>
      <c r="H16" s="63">
        <v>637</v>
      </c>
      <c r="I16" s="62">
        <v>591</v>
      </c>
      <c r="J16" s="57"/>
      <c r="K16" s="71"/>
      <c r="L16" s="57"/>
      <c r="M16" s="57"/>
      <c r="N16" s="57"/>
    </row>
    <row r="17" spans="1:14" s="51" customFormat="1" ht="12">
      <c r="A17" s="65">
        <v>9</v>
      </c>
      <c r="B17" s="64">
        <v>943</v>
      </c>
      <c r="C17" s="63">
        <v>472</v>
      </c>
      <c r="D17" s="62">
        <v>471</v>
      </c>
      <c r="E17" s="52"/>
      <c r="F17" s="65" t="s">
        <v>35</v>
      </c>
      <c r="G17" s="64">
        <v>5448</v>
      </c>
      <c r="H17" s="63">
        <v>2842</v>
      </c>
      <c r="I17" s="62">
        <v>2606</v>
      </c>
      <c r="J17" s="57"/>
      <c r="K17" s="71"/>
      <c r="L17" s="57"/>
      <c r="M17" s="57"/>
      <c r="N17" s="57"/>
    </row>
    <row r="18" spans="1:14" s="51" customFormat="1" ht="12">
      <c r="A18" s="65" t="s">
        <v>34</v>
      </c>
      <c r="B18" s="64">
        <v>4749</v>
      </c>
      <c r="C18" s="70">
        <v>2457</v>
      </c>
      <c r="D18" s="62">
        <v>2292</v>
      </c>
      <c r="E18" s="52"/>
      <c r="F18" s="65">
        <v>60</v>
      </c>
      <c r="G18" s="64">
        <v>1164</v>
      </c>
      <c r="H18" s="63">
        <v>620</v>
      </c>
      <c r="I18" s="62">
        <v>544</v>
      </c>
      <c r="J18" s="57"/>
      <c r="K18" s="71"/>
      <c r="L18" s="57"/>
      <c r="M18" s="57"/>
      <c r="N18" s="57"/>
    </row>
    <row r="19" spans="1:14" s="51" customFormat="1" ht="12">
      <c r="A19" s="65">
        <v>10</v>
      </c>
      <c r="B19" s="64">
        <v>963</v>
      </c>
      <c r="C19" s="63">
        <v>510</v>
      </c>
      <c r="D19" s="62">
        <v>453</v>
      </c>
      <c r="E19" s="52"/>
      <c r="F19" s="65">
        <v>61</v>
      </c>
      <c r="G19" s="64">
        <v>1135</v>
      </c>
      <c r="H19" s="63">
        <v>579</v>
      </c>
      <c r="I19" s="62">
        <v>556</v>
      </c>
      <c r="J19" s="57"/>
      <c r="K19" s="71"/>
      <c r="L19" s="57"/>
      <c r="M19" s="57"/>
      <c r="N19" s="57"/>
    </row>
    <row r="20" spans="1:14" s="51" customFormat="1" ht="12">
      <c r="A20" s="65">
        <v>11</v>
      </c>
      <c r="B20" s="64">
        <v>964</v>
      </c>
      <c r="C20" s="63">
        <v>511</v>
      </c>
      <c r="D20" s="62">
        <v>453</v>
      </c>
      <c r="E20" s="52"/>
      <c r="F20" s="65">
        <v>62</v>
      </c>
      <c r="G20" s="64">
        <v>1090</v>
      </c>
      <c r="H20" s="63">
        <v>571</v>
      </c>
      <c r="I20" s="62">
        <v>519</v>
      </c>
      <c r="J20" s="57"/>
      <c r="K20" s="71"/>
      <c r="L20" s="57"/>
      <c r="M20" s="57"/>
      <c r="N20" s="57"/>
    </row>
    <row r="21" spans="1:14" s="51" customFormat="1" ht="12">
      <c r="A21" s="65">
        <v>12</v>
      </c>
      <c r="B21" s="64">
        <v>935</v>
      </c>
      <c r="C21" s="63">
        <v>483</v>
      </c>
      <c r="D21" s="62">
        <v>452</v>
      </c>
      <c r="E21" s="52"/>
      <c r="F21" s="65">
        <v>63</v>
      </c>
      <c r="G21" s="64">
        <v>1083</v>
      </c>
      <c r="H21" s="63">
        <v>557</v>
      </c>
      <c r="I21" s="62">
        <v>526</v>
      </c>
      <c r="J21" s="57"/>
      <c r="K21" s="71"/>
      <c r="L21" s="57"/>
      <c r="M21" s="57"/>
      <c r="N21" s="57"/>
    </row>
    <row r="22" spans="1:14" s="51" customFormat="1" ht="12">
      <c r="A22" s="65">
        <v>13</v>
      </c>
      <c r="B22" s="64">
        <v>906</v>
      </c>
      <c r="C22" s="63">
        <v>447</v>
      </c>
      <c r="D22" s="62">
        <v>459</v>
      </c>
      <c r="E22" s="52"/>
      <c r="F22" s="65">
        <v>64</v>
      </c>
      <c r="G22" s="64">
        <v>976</v>
      </c>
      <c r="H22" s="63">
        <v>515</v>
      </c>
      <c r="I22" s="62">
        <v>461</v>
      </c>
      <c r="J22" s="57"/>
      <c r="K22" s="71"/>
      <c r="L22" s="57"/>
      <c r="M22" s="57"/>
      <c r="N22" s="57"/>
    </row>
    <row r="23" spans="1:14" s="51" customFormat="1" ht="12">
      <c r="A23" s="65">
        <v>14</v>
      </c>
      <c r="B23" s="64">
        <v>981</v>
      </c>
      <c r="C23" s="63">
        <v>506</v>
      </c>
      <c r="D23" s="62">
        <v>475</v>
      </c>
      <c r="E23" s="52"/>
      <c r="F23" s="65" t="s">
        <v>33</v>
      </c>
      <c r="G23" s="64">
        <v>5358</v>
      </c>
      <c r="H23" s="63">
        <v>2621</v>
      </c>
      <c r="I23" s="62">
        <v>2737</v>
      </c>
      <c r="J23" s="57"/>
      <c r="K23" s="71"/>
      <c r="L23" s="57"/>
      <c r="M23" s="57"/>
      <c r="N23" s="57"/>
    </row>
    <row r="24" spans="1:14" s="51" customFormat="1" ht="12">
      <c r="A24" s="65" t="s">
        <v>32</v>
      </c>
      <c r="B24" s="64">
        <v>4920</v>
      </c>
      <c r="C24" s="70">
        <v>2480</v>
      </c>
      <c r="D24" s="62">
        <v>2440</v>
      </c>
      <c r="E24" s="52"/>
      <c r="F24" s="65">
        <v>65</v>
      </c>
      <c r="G24" s="64">
        <v>935</v>
      </c>
      <c r="H24" s="63">
        <v>466</v>
      </c>
      <c r="I24" s="62">
        <v>469</v>
      </c>
      <c r="J24" s="57"/>
      <c r="K24" s="71"/>
      <c r="L24" s="57"/>
      <c r="M24" s="57"/>
      <c r="N24" s="57"/>
    </row>
    <row r="25" spans="1:14" s="51" customFormat="1" ht="12">
      <c r="A25" s="65">
        <v>15</v>
      </c>
      <c r="B25" s="64">
        <v>941</v>
      </c>
      <c r="C25" s="63">
        <v>491</v>
      </c>
      <c r="D25" s="62">
        <v>450</v>
      </c>
      <c r="E25" s="52"/>
      <c r="F25" s="65">
        <v>66</v>
      </c>
      <c r="G25" s="64">
        <v>1007</v>
      </c>
      <c r="H25" s="63">
        <v>495</v>
      </c>
      <c r="I25" s="62">
        <v>512</v>
      </c>
      <c r="J25" s="57"/>
      <c r="K25" s="71"/>
      <c r="L25" s="57"/>
      <c r="M25" s="57"/>
      <c r="N25" s="57"/>
    </row>
    <row r="26" spans="1:14" s="51" customFormat="1" ht="12">
      <c r="A26" s="65">
        <v>16</v>
      </c>
      <c r="B26" s="64">
        <v>946</v>
      </c>
      <c r="C26" s="63">
        <v>480</v>
      </c>
      <c r="D26" s="62">
        <v>466</v>
      </c>
      <c r="E26" s="52"/>
      <c r="F26" s="65">
        <v>67</v>
      </c>
      <c r="G26" s="64">
        <v>1020</v>
      </c>
      <c r="H26" s="63">
        <v>508</v>
      </c>
      <c r="I26" s="62">
        <v>512</v>
      </c>
      <c r="J26" s="57"/>
      <c r="K26" s="71"/>
      <c r="L26" s="57"/>
      <c r="M26" s="57"/>
      <c r="N26" s="57"/>
    </row>
    <row r="27" spans="1:14" s="51" customFormat="1" ht="12">
      <c r="A27" s="65">
        <v>17</v>
      </c>
      <c r="B27" s="64">
        <v>960</v>
      </c>
      <c r="C27" s="63">
        <v>498</v>
      </c>
      <c r="D27" s="62">
        <v>462</v>
      </c>
      <c r="E27" s="52"/>
      <c r="F27" s="65">
        <v>68</v>
      </c>
      <c r="G27" s="64">
        <v>1159</v>
      </c>
      <c r="H27" s="63">
        <v>580</v>
      </c>
      <c r="I27" s="62">
        <v>579</v>
      </c>
      <c r="J27" s="57"/>
    </row>
    <row r="28" spans="1:14" s="51" customFormat="1" ht="12">
      <c r="A28" s="65">
        <v>18</v>
      </c>
      <c r="B28" s="64">
        <v>1006</v>
      </c>
      <c r="C28" s="63">
        <v>507</v>
      </c>
      <c r="D28" s="62">
        <v>499</v>
      </c>
      <c r="E28" s="52"/>
      <c r="F28" s="65">
        <v>69</v>
      </c>
      <c r="G28" s="64">
        <v>1237</v>
      </c>
      <c r="H28" s="63">
        <v>572</v>
      </c>
      <c r="I28" s="62">
        <v>665</v>
      </c>
      <c r="J28" s="57"/>
    </row>
    <row r="29" spans="1:14" s="51" customFormat="1" ht="12">
      <c r="A29" s="65">
        <v>19</v>
      </c>
      <c r="B29" s="64">
        <v>1067</v>
      </c>
      <c r="C29" s="63">
        <v>504</v>
      </c>
      <c r="D29" s="62">
        <v>563</v>
      </c>
      <c r="E29" s="52"/>
      <c r="F29" s="65" t="s">
        <v>31</v>
      </c>
      <c r="G29" s="64">
        <v>7433</v>
      </c>
      <c r="H29" s="63">
        <v>3456</v>
      </c>
      <c r="I29" s="62">
        <v>3977</v>
      </c>
      <c r="J29" s="57"/>
    </row>
    <row r="30" spans="1:14" s="51" customFormat="1" ht="12">
      <c r="A30" s="65" t="s">
        <v>30</v>
      </c>
      <c r="B30" s="64">
        <v>6425</v>
      </c>
      <c r="C30" s="70">
        <v>3045</v>
      </c>
      <c r="D30" s="62">
        <v>3380</v>
      </c>
      <c r="E30" s="52"/>
      <c r="F30" s="65">
        <v>70</v>
      </c>
      <c r="G30" s="64">
        <v>1266</v>
      </c>
      <c r="H30" s="63">
        <v>599</v>
      </c>
      <c r="I30" s="62">
        <v>667</v>
      </c>
      <c r="J30" s="57"/>
    </row>
    <row r="31" spans="1:14" s="51" customFormat="1" ht="12">
      <c r="A31" s="65">
        <v>20</v>
      </c>
      <c r="B31" s="64">
        <v>1137</v>
      </c>
      <c r="C31" s="63">
        <v>577</v>
      </c>
      <c r="D31" s="62">
        <v>560</v>
      </c>
      <c r="E31" s="52"/>
      <c r="F31" s="65">
        <v>71</v>
      </c>
      <c r="G31" s="64">
        <v>1364</v>
      </c>
      <c r="H31" s="63">
        <v>617</v>
      </c>
      <c r="I31" s="62">
        <v>747</v>
      </c>
      <c r="J31" s="57"/>
    </row>
    <row r="32" spans="1:14" s="51" customFormat="1" ht="12">
      <c r="A32" s="65">
        <v>21</v>
      </c>
      <c r="B32" s="64">
        <v>1201</v>
      </c>
      <c r="C32" s="63">
        <v>594</v>
      </c>
      <c r="D32" s="62">
        <v>607</v>
      </c>
      <c r="E32" s="52"/>
      <c r="F32" s="65">
        <v>72</v>
      </c>
      <c r="G32" s="64">
        <v>1652</v>
      </c>
      <c r="H32" s="63">
        <v>793</v>
      </c>
      <c r="I32" s="62">
        <v>859</v>
      </c>
      <c r="J32" s="57"/>
    </row>
    <row r="33" spans="1:14" s="51" customFormat="1" ht="12">
      <c r="A33" s="65">
        <v>22</v>
      </c>
      <c r="B33" s="64">
        <v>1285</v>
      </c>
      <c r="C33" s="63">
        <v>611</v>
      </c>
      <c r="D33" s="62">
        <v>674</v>
      </c>
      <c r="E33" s="52"/>
      <c r="F33" s="65">
        <v>73</v>
      </c>
      <c r="G33" s="64">
        <v>1586</v>
      </c>
      <c r="H33" s="63">
        <v>743</v>
      </c>
      <c r="I33" s="62">
        <v>843</v>
      </c>
      <c r="J33" s="57"/>
    </row>
    <row r="34" spans="1:14" s="51" customFormat="1" ht="12">
      <c r="A34" s="65">
        <v>23</v>
      </c>
      <c r="B34" s="64">
        <v>1430</v>
      </c>
      <c r="C34" s="63">
        <v>649</v>
      </c>
      <c r="D34" s="62">
        <v>781</v>
      </c>
      <c r="E34" s="52"/>
      <c r="F34" s="65">
        <v>74</v>
      </c>
      <c r="G34" s="64">
        <v>1565</v>
      </c>
      <c r="H34" s="63">
        <v>704</v>
      </c>
      <c r="I34" s="62">
        <v>861</v>
      </c>
      <c r="J34" s="57"/>
    </row>
    <row r="35" spans="1:14" s="51" customFormat="1" ht="12">
      <c r="A35" s="65">
        <v>24</v>
      </c>
      <c r="B35" s="64">
        <v>1372</v>
      </c>
      <c r="C35" s="63">
        <v>614</v>
      </c>
      <c r="D35" s="62">
        <v>758</v>
      </c>
      <c r="E35" s="52"/>
      <c r="F35" s="65" t="s">
        <v>29</v>
      </c>
      <c r="G35" s="64">
        <v>5991</v>
      </c>
      <c r="H35" s="63">
        <v>2654</v>
      </c>
      <c r="I35" s="62">
        <v>3337</v>
      </c>
      <c r="J35" s="57"/>
    </row>
    <row r="36" spans="1:14" s="51" customFormat="1" ht="12">
      <c r="A36" s="65" t="s">
        <v>28</v>
      </c>
      <c r="B36" s="64">
        <v>7073</v>
      </c>
      <c r="C36" s="63">
        <v>3332</v>
      </c>
      <c r="D36" s="62">
        <v>3741</v>
      </c>
      <c r="E36" s="52"/>
      <c r="F36" s="65">
        <v>75</v>
      </c>
      <c r="G36" s="64">
        <v>1017</v>
      </c>
      <c r="H36" s="63">
        <v>454</v>
      </c>
      <c r="I36" s="62">
        <v>563</v>
      </c>
      <c r="J36" s="57"/>
    </row>
    <row r="37" spans="1:14" s="51" customFormat="1" ht="12">
      <c r="A37" s="65">
        <v>25</v>
      </c>
      <c r="B37" s="64">
        <v>1422</v>
      </c>
      <c r="C37" s="63">
        <v>642</v>
      </c>
      <c r="D37" s="62">
        <v>780</v>
      </c>
      <c r="E37" s="52"/>
      <c r="F37" s="65">
        <v>76</v>
      </c>
      <c r="G37" s="64">
        <v>1095</v>
      </c>
      <c r="H37" s="63">
        <v>456</v>
      </c>
      <c r="I37" s="62">
        <v>639</v>
      </c>
      <c r="J37" s="57"/>
    </row>
    <row r="38" spans="1:14" s="51" customFormat="1" ht="12">
      <c r="A38" s="65">
        <v>26</v>
      </c>
      <c r="B38" s="64">
        <v>1373</v>
      </c>
      <c r="C38" s="63">
        <v>639</v>
      </c>
      <c r="D38" s="62">
        <v>734</v>
      </c>
      <c r="E38" s="52"/>
      <c r="F38" s="65">
        <v>77</v>
      </c>
      <c r="G38" s="64">
        <v>1305</v>
      </c>
      <c r="H38" s="63">
        <v>574</v>
      </c>
      <c r="I38" s="62">
        <v>731</v>
      </c>
      <c r="J38" s="57"/>
    </row>
    <row r="39" spans="1:14" s="51" customFormat="1" ht="12">
      <c r="A39" s="65">
        <v>27</v>
      </c>
      <c r="B39" s="64">
        <v>1468</v>
      </c>
      <c r="C39" s="63">
        <v>697</v>
      </c>
      <c r="D39" s="62">
        <v>771</v>
      </c>
      <c r="E39" s="52"/>
      <c r="F39" s="65">
        <v>78</v>
      </c>
      <c r="G39" s="64">
        <v>1302</v>
      </c>
      <c r="H39" s="63">
        <v>578</v>
      </c>
      <c r="I39" s="62">
        <v>724</v>
      </c>
      <c r="J39" s="57"/>
    </row>
    <row r="40" spans="1:14" s="51" customFormat="1" ht="12">
      <c r="A40" s="65">
        <v>28</v>
      </c>
      <c r="B40" s="64">
        <v>1443</v>
      </c>
      <c r="C40" s="63">
        <v>682</v>
      </c>
      <c r="D40" s="62">
        <v>761</v>
      </c>
      <c r="E40" s="52"/>
      <c r="F40" s="65">
        <v>79</v>
      </c>
      <c r="G40" s="64">
        <v>1272</v>
      </c>
      <c r="H40" s="63">
        <v>592</v>
      </c>
      <c r="I40" s="62">
        <v>680</v>
      </c>
      <c r="J40" s="57"/>
    </row>
    <row r="41" spans="1:14" s="51" customFormat="1" ht="12">
      <c r="A41" s="65">
        <v>29</v>
      </c>
      <c r="B41" s="64">
        <v>1367</v>
      </c>
      <c r="C41" s="63">
        <v>672</v>
      </c>
      <c r="D41" s="62">
        <v>695</v>
      </c>
      <c r="E41" s="52"/>
      <c r="F41" s="65" t="s">
        <v>27</v>
      </c>
      <c r="G41" s="64">
        <v>4863</v>
      </c>
      <c r="H41" s="63">
        <v>2112</v>
      </c>
      <c r="I41" s="62">
        <v>2751</v>
      </c>
      <c r="J41" s="57"/>
    </row>
    <row r="42" spans="1:14" s="51" customFormat="1" ht="12">
      <c r="A42" s="65" t="s">
        <v>26</v>
      </c>
      <c r="B42" s="64">
        <v>6604</v>
      </c>
      <c r="C42" s="63">
        <v>3311</v>
      </c>
      <c r="D42" s="62">
        <v>3293</v>
      </c>
      <c r="E42" s="52"/>
      <c r="F42" s="65">
        <v>80</v>
      </c>
      <c r="G42" s="64">
        <v>1235</v>
      </c>
      <c r="H42" s="63">
        <v>538</v>
      </c>
      <c r="I42" s="62">
        <v>697</v>
      </c>
      <c r="J42" s="57"/>
    </row>
    <row r="43" spans="1:14" s="51" customFormat="1" ht="12">
      <c r="A43" s="65">
        <v>30</v>
      </c>
      <c r="B43" s="64">
        <v>1303</v>
      </c>
      <c r="C43" s="63">
        <v>651</v>
      </c>
      <c r="D43" s="62">
        <v>652</v>
      </c>
      <c r="E43" s="52"/>
      <c r="F43" s="65">
        <v>81</v>
      </c>
      <c r="G43" s="64">
        <v>1086</v>
      </c>
      <c r="H43" s="63">
        <v>474</v>
      </c>
      <c r="I43" s="62">
        <v>612</v>
      </c>
      <c r="J43" s="57"/>
    </row>
    <row r="44" spans="1:14" s="51" customFormat="1" ht="12">
      <c r="A44" s="65">
        <v>31</v>
      </c>
      <c r="B44" s="64">
        <v>1331</v>
      </c>
      <c r="C44" s="63">
        <v>671</v>
      </c>
      <c r="D44" s="62">
        <v>660</v>
      </c>
      <c r="E44" s="52"/>
      <c r="F44" s="65">
        <v>82</v>
      </c>
      <c r="G44" s="64">
        <v>945</v>
      </c>
      <c r="H44" s="63">
        <v>419</v>
      </c>
      <c r="I44" s="62">
        <v>526</v>
      </c>
      <c r="J44" s="57"/>
    </row>
    <row r="45" spans="1:14" s="51" customFormat="1" ht="12">
      <c r="A45" s="65">
        <v>32</v>
      </c>
      <c r="B45" s="64">
        <v>1324</v>
      </c>
      <c r="C45" s="63">
        <v>681</v>
      </c>
      <c r="D45" s="62">
        <v>643</v>
      </c>
      <c r="E45" s="52"/>
      <c r="F45" s="65">
        <v>83</v>
      </c>
      <c r="G45" s="64">
        <v>834</v>
      </c>
      <c r="H45" s="63">
        <v>352</v>
      </c>
      <c r="I45" s="62">
        <v>482</v>
      </c>
      <c r="J45" s="57"/>
    </row>
    <row r="46" spans="1:14" s="51" customFormat="1" ht="12">
      <c r="A46" s="65">
        <v>33</v>
      </c>
      <c r="B46" s="64">
        <v>1350</v>
      </c>
      <c r="C46" s="63">
        <v>658</v>
      </c>
      <c r="D46" s="62">
        <v>692</v>
      </c>
      <c r="E46" s="52"/>
      <c r="F46" s="65">
        <v>84</v>
      </c>
      <c r="G46" s="64">
        <v>763</v>
      </c>
      <c r="H46" s="63">
        <v>329</v>
      </c>
      <c r="I46" s="62">
        <v>434</v>
      </c>
      <c r="J46" s="57"/>
    </row>
    <row r="47" spans="1:14" s="51" customFormat="1" ht="12">
      <c r="A47" s="65">
        <v>34</v>
      </c>
      <c r="B47" s="64">
        <v>1296</v>
      </c>
      <c r="C47" s="63">
        <v>650</v>
      </c>
      <c r="D47" s="62">
        <v>646</v>
      </c>
      <c r="E47" s="52"/>
      <c r="F47" s="65" t="s">
        <v>25</v>
      </c>
      <c r="G47" s="64">
        <v>2548</v>
      </c>
      <c r="H47" s="63">
        <v>1026</v>
      </c>
      <c r="I47" s="62">
        <v>1522</v>
      </c>
      <c r="J47" s="57"/>
    </row>
    <row r="48" spans="1:14" s="51" customFormat="1" ht="12">
      <c r="A48" s="65" t="s">
        <v>24</v>
      </c>
      <c r="B48" s="64">
        <v>7137</v>
      </c>
      <c r="C48" s="63">
        <v>3637</v>
      </c>
      <c r="D48" s="62">
        <v>3500</v>
      </c>
      <c r="E48" s="52"/>
      <c r="F48" s="65">
        <v>85</v>
      </c>
      <c r="G48" s="64">
        <v>692</v>
      </c>
      <c r="H48" s="63">
        <v>289</v>
      </c>
      <c r="I48" s="62">
        <v>403</v>
      </c>
      <c r="J48" s="57"/>
      <c r="L48" s="57"/>
      <c r="M48" s="57"/>
      <c r="N48" s="57"/>
    </row>
    <row r="49" spans="1:14" s="51" customFormat="1" ht="12">
      <c r="A49" s="65">
        <v>35</v>
      </c>
      <c r="B49" s="64">
        <v>1353</v>
      </c>
      <c r="C49" s="63">
        <v>690</v>
      </c>
      <c r="D49" s="62">
        <v>663</v>
      </c>
      <c r="E49" s="52"/>
      <c r="F49" s="65">
        <v>86</v>
      </c>
      <c r="G49" s="64">
        <v>596</v>
      </c>
      <c r="H49" s="63">
        <v>249</v>
      </c>
      <c r="I49" s="62">
        <v>347</v>
      </c>
      <c r="J49" s="57"/>
      <c r="L49" s="57"/>
      <c r="M49" s="69"/>
      <c r="N49" s="57"/>
    </row>
    <row r="50" spans="1:14" s="51" customFormat="1" ht="12">
      <c r="A50" s="65">
        <v>36</v>
      </c>
      <c r="B50" s="64">
        <v>1437</v>
      </c>
      <c r="C50" s="63">
        <v>727</v>
      </c>
      <c r="D50" s="62">
        <v>710</v>
      </c>
      <c r="E50" s="52"/>
      <c r="F50" s="65">
        <v>87</v>
      </c>
      <c r="G50" s="64">
        <v>479</v>
      </c>
      <c r="H50" s="63">
        <v>207</v>
      </c>
      <c r="I50" s="62">
        <v>272</v>
      </c>
      <c r="J50" s="57"/>
      <c r="L50" s="57"/>
      <c r="M50" s="57"/>
      <c r="N50" s="57"/>
    </row>
    <row r="51" spans="1:14" s="51" customFormat="1" ht="12">
      <c r="A51" s="65">
        <v>37</v>
      </c>
      <c r="B51" s="64">
        <v>1452</v>
      </c>
      <c r="C51" s="63">
        <v>744</v>
      </c>
      <c r="D51" s="62">
        <v>708</v>
      </c>
      <c r="E51" s="52"/>
      <c r="F51" s="65">
        <v>88</v>
      </c>
      <c r="G51" s="64">
        <v>448</v>
      </c>
      <c r="H51" s="63">
        <v>174</v>
      </c>
      <c r="I51" s="62">
        <v>274</v>
      </c>
      <c r="J51" s="57"/>
    </row>
    <row r="52" spans="1:14" s="51" customFormat="1" ht="12">
      <c r="A52" s="65">
        <v>38</v>
      </c>
      <c r="B52" s="64">
        <v>1472</v>
      </c>
      <c r="C52" s="63">
        <v>755</v>
      </c>
      <c r="D52" s="62">
        <v>717</v>
      </c>
      <c r="E52" s="52"/>
      <c r="F52" s="65">
        <v>89</v>
      </c>
      <c r="G52" s="64">
        <v>333</v>
      </c>
      <c r="H52" s="63">
        <v>107</v>
      </c>
      <c r="I52" s="62">
        <v>226</v>
      </c>
      <c r="J52" s="57"/>
    </row>
    <row r="53" spans="1:14" s="51" customFormat="1" ht="12">
      <c r="A53" s="65">
        <v>39</v>
      </c>
      <c r="B53" s="64">
        <v>1423</v>
      </c>
      <c r="C53" s="63">
        <v>721</v>
      </c>
      <c r="D53" s="62">
        <v>702</v>
      </c>
      <c r="E53" s="52"/>
      <c r="F53" s="65" t="s">
        <v>23</v>
      </c>
      <c r="G53" s="64">
        <v>902</v>
      </c>
      <c r="H53" s="63">
        <v>277</v>
      </c>
      <c r="I53" s="62">
        <v>625</v>
      </c>
      <c r="J53" s="57"/>
    </row>
    <row r="54" spans="1:14" s="51" customFormat="1" ht="12">
      <c r="A54" s="65" t="s">
        <v>22</v>
      </c>
      <c r="B54" s="64">
        <v>7787</v>
      </c>
      <c r="C54" s="63">
        <v>4023</v>
      </c>
      <c r="D54" s="62">
        <v>3764</v>
      </c>
      <c r="E54" s="52"/>
      <c r="F54" s="65">
        <v>90</v>
      </c>
      <c r="G54" s="64">
        <v>262</v>
      </c>
      <c r="H54" s="63">
        <v>92</v>
      </c>
      <c r="I54" s="62">
        <v>170</v>
      </c>
      <c r="J54" s="57"/>
    </row>
    <row r="55" spans="1:14" s="51" customFormat="1" ht="12">
      <c r="A55" s="65">
        <v>40</v>
      </c>
      <c r="B55" s="64">
        <v>1490</v>
      </c>
      <c r="C55" s="63">
        <v>751</v>
      </c>
      <c r="D55" s="62">
        <v>739</v>
      </c>
      <c r="E55" s="52"/>
      <c r="F55" s="65">
        <v>91</v>
      </c>
      <c r="G55" s="64">
        <v>231</v>
      </c>
      <c r="H55" s="63">
        <v>72</v>
      </c>
      <c r="I55" s="62">
        <v>159</v>
      </c>
      <c r="J55" s="57"/>
    </row>
    <row r="56" spans="1:14" s="51" customFormat="1" ht="12">
      <c r="A56" s="65">
        <v>41</v>
      </c>
      <c r="B56" s="64">
        <v>1491</v>
      </c>
      <c r="C56" s="63">
        <v>761</v>
      </c>
      <c r="D56" s="62">
        <v>730</v>
      </c>
      <c r="E56" s="52"/>
      <c r="F56" s="65">
        <v>92</v>
      </c>
      <c r="G56" s="64">
        <v>174</v>
      </c>
      <c r="H56" s="63">
        <v>49</v>
      </c>
      <c r="I56" s="62">
        <v>125</v>
      </c>
      <c r="J56" s="57"/>
    </row>
    <row r="57" spans="1:14" s="51" customFormat="1" ht="12">
      <c r="A57" s="65">
        <v>42</v>
      </c>
      <c r="B57" s="64">
        <v>1578</v>
      </c>
      <c r="C57" s="63">
        <v>805</v>
      </c>
      <c r="D57" s="62">
        <v>773</v>
      </c>
      <c r="E57" s="52"/>
      <c r="F57" s="65">
        <v>93</v>
      </c>
      <c r="G57" s="64">
        <v>137</v>
      </c>
      <c r="H57" s="63">
        <v>37</v>
      </c>
      <c r="I57" s="62">
        <v>100</v>
      </c>
      <c r="J57" s="57"/>
    </row>
    <row r="58" spans="1:14" s="51" customFormat="1" ht="12">
      <c r="A58" s="65">
        <v>43</v>
      </c>
      <c r="B58" s="64">
        <v>1637</v>
      </c>
      <c r="C58" s="63">
        <v>855</v>
      </c>
      <c r="D58" s="62">
        <v>782</v>
      </c>
      <c r="E58" s="52"/>
      <c r="F58" s="65">
        <v>94</v>
      </c>
      <c r="G58" s="64">
        <v>98</v>
      </c>
      <c r="H58" s="63">
        <v>27</v>
      </c>
      <c r="I58" s="62">
        <v>71</v>
      </c>
      <c r="J58" s="57"/>
    </row>
    <row r="59" spans="1:14" s="51" customFormat="1" ht="12">
      <c r="A59" s="65">
        <v>44</v>
      </c>
      <c r="B59" s="64">
        <v>1591</v>
      </c>
      <c r="C59" s="63">
        <v>851</v>
      </c>
      <c r="D59" s="62">
        <v>740</v>
      </c>
      <c r="E59" s="52"/>
      <c r="F59" s="65" t="s">
        <v>21</v>
      </c>
      <c r="G59" s="64">
        <v>225</v>
      </c>
      <c r="H59" s="63">
        <v>47</v>
      </c>
      <c r="I59" s="62">
        <v>178</v>
      </c>
      <c r="J59" s="57"/>
    </row>
    <row r="60" spans="1:14" s="51" customFormat="1" ht="12">
      <c r="A60" s="65" t="s">
        <v>20</v>
      </c>
      <c r="B60" s="64">
        <v>9521</v>
      </c>
      <c r="C60" s="63">
        <v>4860</v>
      </c>
      <c r="D60" s="62">
        <v>4661</v>
      </c>
      <c r="E60" s="52"/>
      <c r="F60" s="65">
        <v>95</v>
      </c>
      <c r="G60" s="64">
        <v>83</v>
      </c>
      <c r="H60" s="63">
        <v>27</v>
      </c>
      <c r="I60" s="62">
        <v>56</v>
      </c>
      <c r="J60" s="57"/>
    </row>
    <row r="61" spans="1:14" s="51" customFormat="1" ht="12">
      <c r="A61" s="65">
        <v>45</v>
      </c>
      <c r="B61" s="64">
        <v>1697</v>
      </c>
      <c r="C61" s="63">
        <v>878</v>
      </c>
      <c r="D61" s="62">
        <v>819</v>
      </c>
      <c r="E61" s="52"/>
      <c r="F61" s="65">
        <v>96</v>
      </c>
      <c r="G61" s="64">
        <v>56</v>
      </c>
      <c r="H61" s="63">
        <v>11</v>
      </c>
      <c r="I61" s="62">
        <v>45</v>
      </c>
      <c r="J61" s="57"/>
    </row>
    <row r="62" spans="1:14" s="51" customFormat="1" ht="12">
      <c r="A62" s="65">
        <v>46</v>
      </c>
      <c r="B62" s="64">
        <v>1845</v>
      </c>
      <c r="C62" s="63">
        <v>949</v>
      </c>
      <c r="D62" s="62">
        <v>896</v>
      </c>
      <c r="E62" s="52"/>
      <c r="F62" s="65">
        <v>97</v>
      </c>
      <c r="G62" s="64">
        <v>40</v>
      </c>
      <c r="H62" s="63">
        <v>5</v>
      </c>
      <c r="I62" s="62">
        <v>35</v>
      </c>
      <c r="J62" s="57"/>
    </row>
    <row r="63" spans="1:14" s="51" customFormat="1" ht="12">
      <c r="A63" s="65">
        <v>47</v>
      </c>
      <c r="B63" s="64">
        <v>1972</v>
      </c>
      <c r="C63" s="63">
        <v>1006</v>
      </c>
      <c r="D63" s="62">
        <v>966</v>
      </c>
      <c r="E63" s="52"/>
      <c r="F63" s="65">
        <v>98</v>
      </c>
      <c r="G63" s="64">
        <v>22</v>
      </c>
      <c r="H63" s="63">
        <v>2</v>
      </c>
      <c r="I63" s="62">
        <v>20</v>
      </c>
      <c r="J63" s="57"/>
    </row>
    <row r="64" spans="1:14" s="51" customFormat="1" ht="12">
      <c r="A64" s="65">
        <v>48</v>
      </c>
      <c r="B64" s="64">
        <v>1960</v>
      </c>
      <c r="C64" s="63">
        <v>999</v>
      </c>
      <c r="D64" s="62">
        <v>961</v>
      </c>
      <c r="E64" s="52"/>
      <c r="F64" s="65">
        <v>99</v>
      </c>
      <c r="G64" s="64">
        <v>24</v>
      </c>
      <c r="H64" s="63">
        <v>2</v>
      </c>
      <c r="I64" s="62">
        <v>22</v>
      </c>
      <c r="J64" s="57"/>
    </row>
    <row r="65" spans="1:10" s="51" customFormat="1" ht="12.75" thickBot="1">
      <c r="A65" s="61">
        <v>49</v>
      </c>
      <c r="B65" s="68">
        <v>2047</v>
      </c>
      <c r="C65" s="67">
        <v>1028</v>
      </c>
      <c r="D65" s="66">
        <v>1019</v>
      </c>
      <c r="E65" s="52"/>
      <c r="F65" s="65">
        <v>100</v>
      </c>
      <c r="G65" s="64">
        <v>8</v>
      </c>
      <c r="H65" s="63">
        <v>0</v>
      </c>
      <c r="I65" s="62">
        <v>8</v>
      </c>
      <c r="J65" s="57"/>
    </row>
    <row r="66" spans="1:10" s="51" customFormat="1" ht="12.75" thickBot="1">
      <c r="A66" s="56" t="s">
        <v>19</v>
      </c>
      <c r="B66" s="52"/>
      <c r="C66" s="52"/>
      <c r="D66" s="52"/>
      <c r="E66" s="52"/>
      <c r="F66" s="61" t="s">
        <v>18</v>
      </c>
      <c r="G66" s="60">
        <v>17</v>
      </c>
      <c r="H66" s="59">
        <v>3</v>
      </c>
      <c r="I66" s="58">
        <v>14</v>
      </c>
      <c r="J66" s="57"/>
    </row>
    <row r="67" spans="1:10" s="51" customFormat="1" ht="12">
      <c r="A67" s="56"/>
      <c r="B67" s="52"/>
      <c r="C67" s="52"/>
      <c r="D67" s="52"/>
      <c r="E67" s="52"/>
      <c r="F67" s="52"/>
      <c r="G67" s="52"/>
      <c r="H67" s="52"/>
      <c r="I67" s="55"/>
      <c r="J67" s="54"/>
    </row>
    <row r="68" spans="1:10" s="51" customFormat="1" ht="12">
      <c r="A68" s="53"/>
      <c r="B68" s="52"/>
      <c r="C68" s="52"/>
      <c r="D68" s="52"/>
      <c r="E68" s="52"/>
      <c r="F68" s="52"/>
      <c r="G68" s="52"/>
      <c r="H68" s="52"/>
      <c r="I68" s="52"/>
    </row>
    <row r="69" spans="1:10" s="51" customFormat="1" ht="12">
      <c r="A69" s="53"/>
      <c r="B69" s="52"/>
      <c r="C69" s="52"/>
      <c r="D69" s="52"/>
      <c r="E69" s="52"/>
      <c r="F69" s="52"/>
      <c r="G69" s="52"/>
      <c r="H69" s="52"/>
      <c r="I69" s="52"/>
    </row>
    <row r="70" spans="1:10" s="51" customFormat="1" ht="12">
      <c r="A70" s="53"/>
      <c r="B70" s="52"/>
      <c r="C70" s="52"/>
      <c r="D70" s="52"/>
      <c r="E70" s="52"/>
      <c r="F70" s="52"/>
      <c r="G70" s="52"/>
      <c r="H70" s="52"/>
      <c r="I70" s="52"/>
    </row>
    <row r="71" spans="1:10" s="51" customFormat="1" ht="12">
      <c r="A71" s="53"/>
      <c r="B71" s="52"/>
      <c r="C71" s="52"/>
      <c r="D71" s="52"/>
      <c r="E71" s="52"/>
      <c r="F71" s="52"/>
      <c r="G71" s="52"/>
      <c r="H71" s="52"/>
      <c r="I71" s="52"/>
    </row>
    <row r="72" spans="1:10" s="51" customFormat="1" ht="12">
      <c r="A72" s="53"/>
      <c r="B72" s="52"/>
      <c r="C72" s="52"/>
      <c r="D72" s="52"/>
      <c r="E72" s="52"/>
      <c r="F72" s="52"/>
      <c r="G72" s="52"/>
      <c r="H72" s="52"/>
      <c r="I72" s="52"/>
    </row>
    <row r="73" spans="1:10" s="51" customFormat="1" ht="12">
      <c r="A73" s="53"/>
      <c r="B73" s="52"/>
      <c r="C73" s="52"/>
      <c r="D73" s="52"/>
      <c r="E73" s="52"/>
      <c r="F73" s="52"/>
      <c r="G73" s="52"/>
      <c r="H73" s="52"/>
      <c r="I73" s="52"/>
    </row>
    <row r="74" spans="1:10" s="51" customFormat="1" ht="12">
      <c r="A74" s="53"/>
      <c r="B74" s="52"/>
      <c r="C74" s="52"/>
      <c r="D74" s="52"/>
      <c r="E74" s="52"/>
      <c r="F74" s="52"/>
      <c r="G74" s="52"/>
      <c r="H74" s="52"/>
      <c r="I74" s="52"/>
    </row>
    <row r="75" spans="1:10" s="51" customFormat="1" ht="12">
      <c r="A75" s="53"/>
      <c r="B75" s="52"/>
      <c r="C75" s="52"/>
      <c r="D75" s="52"/>
      <c r="E75" s="52"/>
      <c r="F75" s="52"/>
      <c r="G75" s="52"/>
      <c r="H75" s="52"/>
      <c r="I75" s="52"/>
    </row>
    <row r="76" spans="1:10" s="51" customFormat="1" ht="12">
      <c r="A76" s="53"/>
      <c r="B76" s="52"/>
      <c r="C76" s="52"/>
      <c r="D76" s="52"/>
      <c r="E76" s="52"/>
      <c r="F76" s="52"/>
      <c r="G76" s="52"/>
      <c r="H76" s="52"/>
      <c r="I76" s="52"/>
    </row>
    <row r="77" spans="1:10" s="51" customFormat="1" ht="12">
      <c r="A77" s="53"/>
      <c r="B77" s="52"/>
      <c r="C77" s="52"/>
      <c r="D77" s="52"/>
      <c r="E77" s="52"/>
      <c r="F77" s="52"/>
      <c r="G77" s="52"/>
      <c r="H77" s="52"/>
      <c r="I77" s="52"/>
    </row>
    <row r="78" spans="1:10" s="51" customFormat="1" ht="12">
      <c r="A78" s="53"/>
      <c r="B78" s="52"/>
      <c r="C78" s="52"/>
      <c r="D78" s="52"/>
      <c r="E78" s="52"/>
      <c r="F78" s="52"/>
      <c r="G78" s="52"/>
      <c r="H78" s="52"/>
      <c r="I78" s="52"/>
    </row>
    <row r="79" spans="1:10" s="51" customFormat="1" ht="12">
      <c r="A79" s="53"/>
      <c r="B79" s="52"/>
      <c r="C79" s="52"/>
      <c r="D79" s="52"/>
      <c r="E79" s="52"/>
      <c r="F79" s="52"/>
      <c r="G79" s="52"/>
      <c r="H79" s="52"/>
      <c r="I79" s="52"/>
    </row>
    <row r="80" spans="1:10" s="51" customFormat="1" ht="12">
      <c r="A80" s="53"/>
      <c r="B80" s="52"/>
      <c r="C80" s="52"/>
      <c r="D80" s="52"/>
      <c r="E80" s="52"/>
      <c r="F80" s="52"/>
      <c r="G80" s="52"/>
      <c r="H80" s="52"/>
      <c r="I80" s="52"/>
    </row>
    <row r="81" spans="1:9" s="51" customFormat="1" ht="12">
      <c r="A81" s="53"/>
      <c r="B81" s="52"/>
      <c r="C81" s="52"/>
      <c r="D81" s="52"/>
      <c r="E81" s="52"/>
      <c r="F81" s="52"/>
      <c r="G81" s="52"/>
      <c r="H81" s="52"/>
      <c r="I81" s="52"/>
    </row>
    <row r="82" spans="1:9" s="51" customFormat="1" ht="12">
      <c r="A82" s="53"/>
      <c r="B82" s="52"/>
      <c r="C82" s="52"/>
      <c r="D82" s="52"/>
      <c r="E82" s="52"/>
      <c r="F82" s="52"/>
      <c r="G82" s="52"/>
      <c r="H82" s="52"/>
      <c r="I82" s="52"/>
    </row>
    <row r="83" spans="1:9" s="51" customFormat="1" ht="12">
      <c r="A83" s="53"/>
      <c r="B83" s="52"/>
      <c r="C83" s="52"/>
      <c r="D83" s="52"/>
      <c r="E83" s="52"/>
      <c r="F83" s="52"/>
      <c r="G83" s="52"/>
      <c r="H83" s="52"/>
      <c r="I83" s="52"/>
    </row>
    <row r="84" spans="1:9" s="51" customFormat="1" ht="12">
      <c r="A84" s="53"/>
      <c r="B84" s="52"/>
      <c r="C84" s="52"/>
      <c r="D84" s="52"/>
      <c r="E84" s="52"/>
      <c r="F84" s="52"/>
      <c r="G84" s="52"/>
      <c r="H84" s="52"/>
      <c r="I84" s="52"/>
    </row>
    <row r="85" spans="1:9" s="51" customFormat="1" ht="12">
      <c r="A85" s="53"/>
      <c r="B85" s="52"/>
      <c r="C85" s="52"/>
      <c r="D85" s="52"/>
      <c r="E85" s="52"/>
      <c r="F85" s="52"/>
      <c r="G85" s="52"/>
      <c r="H85" s="52"/>
      <c r="I85" s="52"/>
    </row>
    <row r="86" spans="1:9" s="51" customFormat="1" ht="12">
      <c r="A86" s="53"/>
      <c r="B86" s="52"/>
      <c r="C86" s="52"/>
      <c r="D86" s="52"/>
      <c r="E86" s="52"/>
      <c r="F86" s="52"/>
      <c r="G86" s="52"/>
      <c r="H86" s="52"/>
      <c r="I86" s="52"/>
    </row>
    <row r="87" spans="1:9" s="51" customFormat="1" ht="12">
      <c r="A87" s="53"/>
      <c r="B87" s="52"/>
      <c r="C87" s="52"/>
      <c r="D87" s="52"/>
      <c r="E87" s="52"/>
      <c r="F87" s="52"/>
      <c r="G87" s="52"/>
      <c r="H87" s="52"/>
      <c r="I87" s="52"/>
    </row>
    <row r="88" spans="1:9" s="51" customFormat="1" ht="12">
      <c r="A88" s="53"/>
      <c r="B88" s="52"/>
      <c r="C88" s="52"/>
      <c r="D88" s="52"/>
      <c r="E88" s="52"/>
      <c r="F88" s="52"/>
      <c r="G88" s="52"/>
      <c r="H88" s="52"/>
      <c r="I88" s="52"/>
    </row>
    <row r="89" spans="1:9" s="51" customFormat="1" ht="12">
      <c r="A89" s="53"/>
      <c r="B89" s="52"/>
      <c r="C89" s="52"/>
      <c r="D89" s="52"/>
      <c r="E89" s="52"/>
      <c r="F89" s="52"/>
      <c r="G89" s="52"/>
      <c r="H89" s="52"/>
      <c r="I89" s="52"/>
    </row>
    <row r="90" spans="1:9" s="51" customFormat="1" ht="12">
      <c r="A90" s="53"/>
      <c r="B90" s="52"/>
      <c r="C90" s="52"/>
      <c r="D90" s="52"/>
      <c r="E90" s="52"/>
      <c r="F90" s="52"/>
      <c r="G90" s="52"/>
      <c r="H90" s="52"/>
      <c r="I90" s="52"/>
    </row>
    <row r="91" spans="1:9" s="51" customFormat="1" ht="12">
      <c r="A91" s="53"/>
      <c r="B91" s="52"/>
      <c r="C91" s="52"/>
      <c r="D91" s="52"/>
      <c r="E91" s="52"/>
      <c r="F91" s="52"/>
      <c r="G91" s="52"/>
      <c r="H91" s="52"/>
      <c r="I91" s="52"/>
    </row>
    <row r="92" spans="1:9" s="51" customFormat="1" ht="12">
      <c r="A92" s="53"/>
      <c r="B92" s="52"/>
      <c r="C92" s="52"/>
      <c r="D92" s="52"/>
      <c r="E92" s="52"/>
      <c r="F92" s="52"/>
      <c r="G92" s="52"/>
      <c r="H92" s="52"/>
      <c r="I92" s="52"/>
    </row>
    <row r="93" spans="1:9" s="51" customFormat="1" ht="12">
      <c r="A93" s="53"/>
      <c r="B93" s="52"/>
      <c r="C93" s="52"/>
      <c r="D93" s="52"/>
      <c r="E93" s="52"/>
      <c r="F93" s="52"/>
      <c r="G93" s="52"/>
      <c r="H93" s="52"/>
      <c r="I93" s="52"/>
    </row>
    <row r="94" spans="1:9" s="51" customFormat="1" ht="12">
      <c r="A94" s="53"/>
      <c r="B94" s="52"/>
      <c r="C94" s="52"/>
      <c r="D94" s="52"/>
      <c r="E94" s="52"/>
      <c r="F94" s="52"/>
      <c r="G94" s="52"/>
      <c r="H94" s="52"/>
      <c r="I94" s="52"/>
    </row>
    <row r="95" spans="1:9" s="51" customFormat="1" ht="12">
      <c r="A95" s="53"/>
      <c r="B95" s="52"/>
      <c r="C95" s="52"/>
      <c r="D95" s="52"/>
      <c r="E95" s="52"/>
      <c r="F95" s="52"/>
      <c r="G95" s="52"/>
      <c r="H95" s="52"/>
      <c r="I95" s="52"/>
    </row>
    <row r="96" spans="1:9" s="51" customFormat="1" ht="12">
      <c r="A96" s="53"/>
      <c r="B96" s="52"/>
      <c r="C96" s="52"/>
      <c r="D96" s="52"/>
      <c r="E96" s="52"/>
      <c r="F96" s="52"/>
      <c r="G96" s="52"/>
      <c r="H96" s="52"/>
      <c r="I96" s="52"/>
    </row>
    <row r="97" spans="1:9" s="51" customFormat="1" ht="12">
      <c r="A97" s="53"/>
      <c r="B97" s="52"/>
      <c r="C97" s="52"/>
      <c r="D97" s="52"/>
      <c r="E97" s="52"/>
      <c r="F97" s="52"/>
      <c r="G97" s="52"/>
      <c r="H97" s="52"/>
      <c r="I97" s="52"/>
    </row>
    <row r="98" spans="1:9" s="51" customFormat="1" ht="12">
      <c r="A98" s="53"/>
      <c r="B98" s="52"/>
      <c r="C98" s="52"/>
      <c r="D98" s="52"/>
      <c r="E98" s="52"/>
      <c r="F98" s="52"/>
      <c r="G98" s="52"/>
      <c r="H98" s="52"/>
      <c r="I98" s="52"/>
    </row>
    <row r="99" spans="1:9" s="51" customFormat="1" ht="12">
      <c r="A99" s="53"/>
      <c r="B99" s="52"/>
      <c r="C99" s="52"/>
      <c r="D99" s="52"/>
      <c r="E99" s="52"/>
      <c r="F99" s="52"/>
      <c r="G99" s="52"/>
      <c r="H99" s="52"/>
      <c r="I99" s="52"/>
    </row>
    <row r="100" spans="1:9" s="51" customFormat="1" ht="12">
      <c r="A100" s="53"/>
      <c r="B100" s="52"/>
      <c r="C100" s="52"/>
      <c r="D100" s="52"/>
      <c r="E100" s="52"/>
      <c r="F100" s="52"/>
      <c r="G100" s="52"/>
      <c r="H100" s="52"/>
      <c r="I100" s="52"/>
    </row>
    <row r="101" spans="1:9" s="51" customFormat="1" ht="12">
      <c r="A101" s="53"/>
      <c r="B101" s="52"/>
      <c r="C101" s="52"/>
      <c r="D101" s="52"/>
      <c r="E101" s="52"/>
      <c r="F101" s="52"/>
      <c r="G101" s="52"/>
      <c r="H101" s="52"/>
      <c r="I101" s="52"/>
    </row>
    <row r="102" spans="1:9" s="51" customFormat="1" ht="12">
      <c r="A102" s="53"/>
      <c r="B102" s="52"/>
      <c r="C102" s="52"/>
      <c r="D102" s="52"/>
      <c r="E102" s="52"/>
      <c r="F102" s="52"/>
      <c r="G102" s="52"/>
      <c r="H102" s="52"/>
      <c r="I102" s="52"/>
    </row>
    <row r="103" spans="1:9" s="51" customFormat="1" ht="12">
      <c r="A103" s="53"/>
      <c r="B103" s="52"/>
      <c r="C103" s="52"/>
      <c r="D103" s="52"/>
      <c r="E103" s="52"/>
      <c r="F103" s="52"/>
      <c r="G103" s="52"/>
      <c r="H103" s="52"/>
      <c r="I103" s="52"/>
    </row>
    <row r="104" spans="1:9" s="51" customFormat="1" ht="12">
      <c r="A104" s="53"/>
      <c r="B104" s="52"/>
      <c r="C104" s="52"/>
      <c r="D104" s="52"/>
      <c r="E104" s="52"/>
      <c r="F104" s="52"/>
      <c r="G104" s="52"/>
      <c r="H104" s="52"/>
      <c r="I104" s="52"/>
    </row>
    <row r="105" spans="1:9" s="51" customFormat="1" ht="12">
      <c r="A105" s="53"/>
      <c r="B105" s="52"/>
      <c r="C105" s="52"/>
      <c r="D105" s="52"/>
      <c r="E105" s="52"/>
      <c r="F105" s="52"/>
      <c r="G105" s="52"/>
      <c r="H105" s="52"/>
      <c r="I105" s="52"/>
    </row>
    <row r="106" spans="1:9" s="51" customFormat="1" ht="12">
      <c r="A106" s="53"/>
      <c r="B106" s="52"/>
      <c r="C106" s="52"/>
      <c r="D106" s="52"/>
      <c r="E106" s="52"/>
      <c r="F106" s="52"/>
      <c r="G106" s="52"/>
      <c r="H106" s="52"/>
      <c r="I106" s="52"/>
    </row>
    <row r="107" spans="1:9" s="51" customFormat="1" ht="12">
      <c r="A107" s="53"/>
      <c r="B107" s="52"/>
      <c r="C107" s="52"/>
      <c r="D107" s="52"/>
      <c r="E107" s="52"/>
      <c r="F107" s="52"/>
      <c r="G107" s="52"/>
      <c r="H107" s="52"/>
      <c r="I107" s="52"/>
    </row>
    <row r="108" spans="1:9" s="51" customFormat="1" ht="12">
      <c r="A108" s="53"/>
      <c r="B108" s="52"/>
      <c r="C108" s="52"/>
      <c r="D108" s="52"/>
      <c r="E108" s="52"/>
      <c r="F108" s="52"/>
      <c r="G108" s="52"/>
      <c r="H108" s="52"/>
      <c r="I108" s="52"/>
    </row>
    <row r="109" spans="1:9" ht="13.5"/>
    <row r="110" spans="1:9" ht="13.5"/>
    <row r="111" spans="1:9" ht="13.5"/>
    <row r="112" spans="1:9" ht="13.5"/>
    <row r="113" ht="13.5"/>
    <row r="114" ht="13.5"/>
    <row r="115" ht="13.5"/>
    <row r="116" ht="13.5"/>
    <row r="117" ht="13.5"/>
    <row r="118" ht="13.5"/>
    <row r="119" ht="13.5"/>
    <row r="120" ht="13.5"/>
    <row r="121" ht="13.5"/>
    <row r="122" ht="13.5"/>
    <row r="123" ht="13.5"/>
    <row r="124" ht="13.5"/>
    <row r="125" ht="13.5"/>
    <row r="126" ht="13.5"/>
    <row r="127" ht="13.5"/>
  </sheetData>
  <phoneticPr fontId="1"/>
  <pageMargins left="0.74803149606299213" right="0.74803149606299213" top="0.98425196850393704" bottom="0.62992125984251968" header="0.59055118110236227" footer="0.51181102362204722"/>
  <pageSetup paperSize="9" fitToHeight="0" orientation="portrait" r:id="rId1"/>
  <headerFooter scaleWithDoc="0">
    <oddHeader>&amp;L&amp;"HGPｺﾞｼｯｸM,ﾒﾃﾞｨｳﾑ"2人口－1住民基本台帳&amp;"ＭＳ Ｐゴシック,標準"
&amp;14　&amp;"HGPｺﾞｼｯｸM,ﾒﾃﾞｨｳﾑ"2　年齢別、男女別人口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S711"/>
  <sheetViews>
    <sheetView showGridLines="0" zoomScaleNormal="100" zoomScaleSheetLayoutView="80" workbookViewId="0">
      <selection activeCell="M13" sqref="M13"/>
    </sheetView>
  </sheetViews>
  <sheetFormatPr defaultRowHeight="21" customHeight="1"/>
  <cols>
    <col min="1" max="1" width="12.5" style="90" customWidth="1"/>
    <col min="2" max="16" width="8.75" style="90" customWidth="1"/>
    <col min="17" max="16384" width="9" style="90"/>
  </cols>
  <sheetData>
    <row r="1" spans="1:19" s="5" customFormat="1" ht="13.5" customHeight="1">
      <c r="A1" s="1" t="s">
        <v>0</v>
      </c>
      <c r="B1" s="149"/>
    </row>
    <row r="2" spans="1:19" ht="17.25" customHeight="1">
      <c r="A2" s="148" t="s">
        <v>62</v>
      </c>
      <c r="B2" s="147"/>
    </row>
    <row r="3" spans="1:19" s="95" customFormat="1" ht="12.75" customHeight="1" thickBot="1">
      <c r="D3" s="97"/>
      <c r="G3" s="97"/>
      <c r="J3" s="97"/>
      <c r="M3" s="97"/>
      <c r="P3" s="97"/>
      <c r="S3" s="97" t="s">
        <v>61</v>
      </c>
    </row>
    <row r="4" spans="1:19" s="95" customFormat="1" ht="16.5" customHeight="1">
      <c r="A4" s="389" t="s">
        <v>60</v>
      </c>
      <c r="B4" s="386" t="s">
        <v>59</v>
      </c>
      <c r="C4" s="387"/>
      <c r="D4" s="388"/>
      <c r="E4" s="386" t="s">
        <v>58</v>
      </c>
      <c r="F4" s="387"/>
      <c r="G4" s="388"/>
      <c r="H4" s="386" t="s">
        <v>57</v>
      </c>
      <c r="I4" s="387"/>
      <c r="J4" s="388"/>
      <c r="K4" s="386" t="s">
        <v>56</v>
      </c>
      <c r="L4" s="387"/>
      <c r="M4" s="388"/>
      <c r="N4" s="386" t="s">
        <v>55</v>
      </c>
      <c r="O4" s="387"/>
      <c r="P4" s="388"/>
      <c r="Q4" s="386" t="s">
        <v>54</v>
      </c>
      <c r="R4" s="387"/>
      <c r="S4" s="388"/>
    </row>
    <row r="5" spans="1:19" s="95" customFormat="1" ht="16.5" customHeight="1">
      <c r="A5" s="390"/>
      <c r="B5" s="146" t="s">
        <v>9</v>
      </c>
      <c r="C5" s="144" t="s">
        <v>10</v>
      </c>
      <c r="D5" s="143" t="s">
        <v>11</v>
      </c>
      <c r="E5" s="145" t="s">
        <v>9</v>
      </c>
      <c r="F5" s="144" t="s">
        <v>10</v>
      </c>
      <c r="G5" s="143" t="s">
        <v>11</v>
      </c>
      <c r="H5" s="145" t="s">
        <v>9</v>
      </c>
      <c r="I5" s="144" t="s">
        <v>10</v>
      </c>
      <c r="J5" s="143" t="s">
        <v>11</v>
      </c>
      <c r="K5" s="145" t="s">
        <v>9</v>
      </c>
      <c r="L5" s="144" t="s">
        <v>10</v>
      </c>
      <c r="M5" s="143" t="s">
        <v>11</v>
      </c>
      <c r="N5" s="145" t="s">
        <v>9</v>
      </c>
      <c r="O5" s="144" t="s">
        <v>10</v>
      </c>
      <c r="P5" s="143" t="s">
        <v>11</v>
      </c>
      <c r="Q5" s="145" t="s">
        <v>9</v>
      </c>
      <c r="R5" s="144" t="s">
        <v>10</v>
      </c>
      <c r="S5" s="143" t="s">
        <v>11</v>
      </c>
    </row>
    <row r="6" spans="1:19" s="95" customFormat="1" ht="22.5" customHeight="1" thickBot="1">
      <c r="A6" s="142" t="s">
        <v>9</v>
      </c>
      <c r="B6" s="141">
        <v>110383</v>
      </c>
      <c r="C6" s="139">
        <v>54849</v>
      </c>
      <c r="D6" s="138">
        <v>55534</v>
      </c>
      <c r="E6" s="140">
        <v>110772</v>
      </c>
      <c r="F6" s="139">
        <v>54978</v>
      </c>
      <c r="G6" s="138">
        <v>55794</v>
      </c>
      <c r="H6" s="137">
        <v>111055</v>
      </c>
      <c r="I6" s="136">
        <v>55029</v>
      </c>
      <c r="J6" s="135">
        <v>56026</v>
      </c>
      <c r="K6" s="137">
        <v>111674</v>
      </c>
      <c r="L6" s="136">
        <v>55270</v>
      </c>
      <c r="M6" s="135">
        <v>56404</v>
      </c>
      <c r="N6" s="137">
        <v>112127</v>
      </c>
      <c r="O6" s="136">
        <v>55322</v>
      </c>
      <c r="P6" s="135">
        <v>56805</v>
      </c>
      <c r="Q6" s="137">
        <v>112382</v>
      </c>
      <c r="R6" s="136">
        <v>55261</v>
      </c>
      <c r="S6" s="135">
        <v>57121</v>
      </c>
    </row>
    <row r="7" spans="1:19" s="95" customFormat="1" ht="22.5" customHeight="1" thickTop="1">
      <c r="A7" s="113" t="s">
        <v>53</v>
      </c>
      <c r="B7" s="129">
        <v>4932</v>
      </c>
      <c r="C7" s="127">
        <v>2498</v>
      </c>
      <c r="D7" s="126">
        <v>2434</v>
      </c>
      <c r="E7" s="128">
        <v>4848</v>
      </c>
      <c r="F7" s="127">
        <v>2468</v>
      </c>
      <c r="G7" s="126">
        <v>2380</v>
      </c>
      <c r="H7" s="134">
        <v>4717</v>
      </c>
      <c r="I7" s="133">
        <v>2391</v>
      </c>
      <c r="J7" s="132">
        <v>2326</v>
      </c>
      <c r="K7" s="134">
        <v>4569</v>
      </c>
      <c r="L7" s="133">
        <v>2333</v>
      </c>
      <c r="M7" s="132">
        <v>2236</v>
      </c>
      <c r="N7" s="134">
        <v>4399</v>
      </c>
      <c r="O7" s="133">
        <v>2213</v>
      </c>
      <c r="P7" s="132">
        <v>2186</v>
      </c>
      <c r="Q7" s="134">
        <v>4304</v>
      </c>
      <c r="R7" s="133">
        <v>2192</v>
      </c>
      <c r="S7" s="132">
        <v>2112</v>
      </c>
    </row>
    <row r="8" spans="1:19" s="95" customFormat="1" ht="22.5" customHeight="1">
      <c r="A8" s="113" t="s">
        <v>36</v>
      </c>
      <c r="B8" s="129">
        <v>4797</v>
      </c>
      <c r="C8" s="127">
        <v>2472</v>
      </c>
      <c r="D8" s="126">
        <v>2325</v>
      </c>
      <c r="E8" s="128">
        <v>4778</v>
      </c>
      <c r="F8" s="127">
        <v>2460</v>
      </c>
      <c r="G8" s="126">
        <v>2318</v>
      </c>
      <c r="H8" s="131">
        <v>4836</v>
      </c>
      <c r="I8" s="63">
        <v>2516</v>
      </c>
      <c r="J8" s="130">
        <v>2320</v>
      </c>
      <c r="K8" s="131">
        <v>4870</v>
      </c>
      <c r="L8" s="63">
        <v>2541</v>
      </c>
      <c r="M8" s="130">
        <v>2329</v>
      </c>
      <c r="N8" s="131">
        <v>4830</v>
      </c>
      <c r="O8" s="63">
        <v>2529</v>
      </c>
      <c r="P8" s="130">
        <v>2301</v>
      </c>
      <c r="Q8" s="131">
        <v>4780</v>
      </c>
      <c r="R8" s="63">
        <v>2452</v>
      </c>
      <c r="S8" s="130">
        <v>2328</v>
      </c>
    </row>
    <row r="9" spans="1:19" s="95" customFormat="1" ht="22.5" customHeight="1">
      <c r="A9" s="113" t="s">
        <v>34</v>
      </c>
      <c r="B9" s="129">
        <v>4819</v>
      </c>
      <c r="C9" s="127">
        <v>2469</v>
      </c>
      <c r="D9" s="126">
        <v>2350</v>
      </c>
      <c r="E9" s="128">
        <v>4821</v>
      </c>
      <c r="F9" s="127">
        <v>2473</v>
      </c>
      <c r="G9" s="126">
        <v>2348</v>
      </c>
      <c r="H9" s="131">
        <v>4774</v>
      </c>
      <c r="I9" s="63">
        <v>2436</v>
      </c>
      <c r="J9" s="130">
        <v>2338</v>
      </c>
      <c r="K9" s="131">
        <v>4735</v>
      </c>
      <c r="L9" s="63">
        <v>2412</v>
      </c>
      <c r="M9" s="130">
        <v>2323</v>
      </c>
      <c r="N9" s="131">
        <v>4751</v>
      </c>
      <c r="O9" s="63">
        <v>2439</v>
      </c>
      <c r="P9" s="130">
        <v>2312</v>
      </c>
      <c r="Q9" s="131">
        <v>4749</v>
      </c>
      <c r="R9" s="63">
        <v>2457</v>
      </c>
      <c r="S9" s="130">
        <v>2292</v>
      </c>
    </row>
    <row r="10" spans="1:19" s="95" customFormat="1" ht="22.5" customHeight="1">
      <c r="A10" s="113" t="s">
        <v>32</v>
      </c>
      <c r="B10" s="129">
        <v>5084</v>
      </c>
      <c r="C10" s="127">
        <v>2607</v>
      </c>
      <c r="D10" s="126">
        <v>2477</v>
      </c>
      <c r="E10" s="128">
        <v>5130</v>
      </c>
      <c r="F10" s="127">
        <v>2650</v>
      </c>
      <c r="G10" s="126">
        <v>2480</v>
      </c>
      <c r="H10" s="131">
        <v>5094</v>
      </c>
      <c r="I10" s="63">
        <v>2630</v>
      </c>
      <c r="J10" s="130">
        <v>2464</v>
      </c>
      <c r="K10" s="131">
        <v>5111</v>
      </c>
      <c r="L10" s="63">
        <v>2648</v>
      </c>
      <c r="M10" s="130">
        <v>2463</v>
      </c>
      <c r="N10" s="131">
        <v>5008</v>
      </c>
      <c r="O10" s="63">
        <v>2565</v>
      </c>
      <c r="P10" s="130">
        <v>2443</v>
      </c>
      <c r="Q10" s="131">
        <v>4920</v>
      </c>
      <c r="R10" s="63">
        <v>2480</v>
      </c>
      <c r="S10" s="130">
        <v>2440</v>
      </c>
    </row>
    <row r="11" spans="1:19" s="95" customFormat="1" ht="22.5" customHeight="1">
      <c r="A11" s="113" t="s">
        <v>30</v>
      </c>
      <c r="B11" s="129">
        <v>6049</v>
      </c>
      <c r="C11" s="127">
        <v>2917</v>
      </c>
      <c r="D11" s="126">
        <v>3132</v>
      </c>
      <c r="E11" s="128">
        <v>6094</v>
      </c>
      <c r="F11" s="127">
        <v>2905</v>
      </c>
      <c r="G11" s="126">
        <v>3189</v>
      </c>
      <c r="H11" s="131">
        <v>6169</v>
      </c>
      <c r="I11" s="63">
        <v>2936</v>
      </c>
      <c r="J11" s="130">
        <v>3233</v>
      </c>
      <c r="K11" s="131">
        <v>6419</v>
      </c>
      <c r="L11" s="63">
        <v>3071</v>
      </c>
      <c r="M11" s="130">
        <v>3348</v>
      </c>
      <c r="N11" s="131">
        <v>6483</v>
      </c>
      <c r="O11" s="63">
        <v>3075</v>
      </c>
      <c r="P11" s="130">
        <v>3408</v>
      </c>
      <c r="Q11" s="131">
        <v>6425</v>
      </c>
      <c r="R11" s="63">
        <v>3045</v>
      </c>
      <c r="S11" s="130">
        <v>3380</v>
      </c>
    </row>
    <row r="12" spans="1:19" s="95" customFormat="1" ht="22.5" customHeight="1">
      <c r="A12" s="113" t="s">
        <v>28</v>
      </c>
      <c r="B12" s="129">
        <v>6008</v>
      </c>
      <c r="C12" s="127">
        <v>2972</v>
      </c>
      <c r="D12" s="126">
        <v>3036</v>
      </c>
      <c r="E12" s="128">
        <v>6163</v>
      </c>
      <c r="F12" s="127">
        <v>3018</v>
      </c>
      <c r="G12" s="126">
        <v>3145</v>
      </c>
      <c r="H12" s="131">
        <v>6339</v>
      </c>
      <c r="I12" s="63">
        <v>3124</v>
      </c>
      <c r="J12" s="130">
        <v>3215</v>
      </c>
      <c r="K12" s="131">
        <v>6587</v>
      </c>
      <c r="L12" s="63">
        <v>3211</v>
      </c>
      <c r="M12" s="130">
        <v>3376</v>
      </c>
      <c r="N12" s="131">
        <v>6849</v>
      </c>
      <c r="O12" s="63">
        <v>3289</v>
      </c>
      <c r="P12" s="130">
        <v>3560</v>
      </c>
      <c r="Q12" s="131">
        <v>7073</v>
      </c>
      <c r="R12" s="63">
        <v>3332</v>
      </c>
      <c r="S12" s="130">
        <v>3741</v>
      </c>
    </row>
    <row r="13" spans="1:19" s="95" customFormat="1" ht="22.5" customHeight="1">
      <c r="A13" s="113" t="s">
        <v>26</v>
      </c>
      <c r="B13" s="129">
        <v>7140</v>
      </c>
      <c r="C13" s="127">
        <v>3589</v>
      </c>
      <c r="D13" s="126">
        <v>3551</v>
      </c>
      <c r="E13" s="128">
        <v>6994</v>
      </c>
      <c r="F13" s="127">
        <v>3541</v>
      </c>
      <c r="G13" s="126">
        <v>3453</v>
      </c>
      <c r="H13" s="131">
        <v>6764</v>
      </c>
      <c r="I13" s="63">
        <v>3374</v>
      </c>
      <c r="J13" s="130">
        <v>3390</v>
      </c>
      <c r="K13" s="131">
        <v>6547</v>
      </c>
      <c r="L13" s="63">
        <v>3271</v>
      </c>
      <c r="M13" s="130">
        <v>3276</v>
      </c>
      <c r="N13" s="131">
        <v>6529</v>
      </c>
      <c r="O13" s="63">
        <v>3290</v>
      </c>
      <c r="P13" s="130">
        <v>3239</v>
      </c>
      <c r="Q13" s="131">
        <v>6604</v>
      </c>
      <c r="R13" s="63">
        <v>3311</v>
      </c>
      <c r="S13" s="130">
        <v>3293</v>
      </c>
    </row>
    <row r="14" spans="1:19" s="95" customFormat="1" ht="22.5" customHeight="1">
      <c r="A14" s="113" t="s">
        <v>24</v>
      </c>
      <c r="B14" s="129">
        <v>7883</v>
      </c>
      <c r="C14" s="127">
        <v>4091</v>
      </c>
      <c r="D14" s="126">
        <v>3792</v>
      </c>
      <c r="E14" s="128">
        <v>7689</v>
      </c>
      <c r="F14" s="127">
        <v>3953</v>
      </c>
      <c r="G14" s="126">
        <v>3736</v>
      </c>
      <c r="H14" s="131">
        <v>7464</v>
      </c>
      <c r="I14" s="63">
        <v>3822</v>
      </c>
      <c r="J14" s="130">
        <v>3642</v>
      </c>
      <c r="K14" s="131">
        <v>7317</v>
      </c>
      <c r="L14" s="63">
        <v>3726</v>
      </c>
      <c r="M14" s="130">
        <v>3591</v>
      </c>
      <c r="N14" s="131">
        <v>7254</v>
      </c>
      <c r="O14" s="63">
        <v>3669</v>
      </c>
      <c r="P14" s="130">
        <v>3585</v>
      </c>
      <c r="Q14" s="131">
        <v>7137</v>
      </c>
      <c r="R14" s="63">
        <v>3637</v>
      </c>
      <c r="S14" s="130">
        <v>3500</v>
      </c>
    </row>
    <row r="15" spans="1:19" s="95" customFormat="1" ht="22.5" customHeight="1">
      <c r="A15" s="113" t="s">
        <v>22</v>
      </c>
      <c r="B15" s="129">
        <v>9684</v>
      </c>
      <c r="C15" s="127">
        <v>4982</v>
      </c>
      <c r="D15" s="126">
        <v>4702</v>
      </c>
      <c r="E15" s="128">
        <v>9174</v>
      </c>
      <c r="F15" s="127">
        <v>4744</v>
      </c>
      <c r="G15" s="126">
        <v>4430</v>
      </c>
      <c r="H15" s="131">
        <v>8803</v>
      </c>
      <c r="I15" s="63">
        <v>4563</v>
      </c>
      <c r="J15" s="130">
        <v>4240</v>
      </c>
      <c r="K15" s="131">
        <v>8399</v>
      </c>
      <c r="L15" s="63">
        <v>4380</v>
      </c>
      <c r="M15" s="130">
        <v>4019</v>
      </c>
      <c r="N15" s="131">
        <v>8040</v>
      </c>
      <c r="O15" s="63">
        <v>4185</v>
      </c>
      <c r="P15" s="130">
        <v>3855</v>
      </c>
      <c r="Q15" s="131">
        <v>7787</v>
      </c>
      <c r="R15" s="63">
        <v>4023</v>
      </c>
      <c r="S15" s="130">
        <v>3764</v>
      </c>
    </row>
    <row r="16" spans="1:19" s="95" customFormat="1" ht="22.5" customHeight="1">
      <c r="A16" s="113" t="s">
        <v>20</v>
      </c>
      <c r="B16" s="129">
        <v>9436</v>
      </c>
      <c r="C16" s="127">
        <v>4919</v>
      </c>
      <c r="D16" s="126">
        <v>4517</v>
      </c>
      <c r="E16" s="128">
        <v>9754</v>
      </c>
      <c r="F16" s="127">
        <v>5057</v>
      </c>
      <c r="G16" s="126">
        <v>4697</v>
      </c>
      <c r="H16" s="131">
        <v>9962</v>
      </c>
      <c r="I16" s="63">
        <v>5122</v>
      </c>
      <c r="J16" s="130">
        <v>4840</v>
      </c>
      <c r="K16" s="131">
        <v>10026</v>
      </c>
      <c r="L16" s="63">
        <v>5133</v>
      </c>
      <c r="M16" s="130">
        <v>4893</v>
      </c>
      <c r="N16" s="131">
        <v>9914</v>
      </c>
      <c r="O16" s="63">
        <v>5065</v>
      </c>
      <c r="P16" s="130">
        <v>4849</v>
      </c>
      <c r="Q16" s="131">
        <v>9521</v>
      </c>
      <c r="R16" s="63">
        <v>4860</v>
      </c>
      <c r="S16" s="130">
        <v>4661</v>
      </c>
    </row>
    <row r="17" spans="1:19" s="95" customFormat="1" ht="22.5" customHeight="1">
      <c r="A17" s="113" t="s">
        <v>39</v>
      </c>
      <c r="B17" s="129">
        <v>7014</v>
      </c>
      <c r="C17" s="127">
        <v>3687</v>
      </c>
      <c r="D17" s="126">
        <v>3327</v>
      </c>
      <c r="E17" s="128">
        <v>7476</v>
      </c>
      <c r="F17" s="127">
        <v>3920</v>
      </c>
      <c r="G17" s="126">
        <v>3556</v>
      </c>
      <c r="H17" s="131">
        <v>7920</v>
      </c>
      <c r="I17" s="63">
        <v>4173</v>
      </c>
      <c r="J17" s="130">
        <v>3747</v>
      </c>
      <c r="K17" s="131">
        <v>8336</v>
      </c>
      <c r="L17" s="63">
        <v>4331</v>
      </c>
      <c r="M17" s="130">
        <v>4005</v>
      </c>
      <c r="N17" s="131">
        <v>8665</v>
      </c>
      <c r="O17" s="63">
        <v>4480</v>
      </c>
      <c r="P17" s="130">
        <v>4185</v>
      </c>
      <c r="Q17" s="131">
        <v>9368</v>
      </c>
      <c r="R17" s="63">
        <v>4831</v>
      </c>
      <c r="S17" s="130">
        <v>4537</v>
      </c>
    </row>
    <row r="18" spans="1:19" s="95" customFormat="1" ht="22.5" customHeight="1">
      <c r="A18" s="113" t="s">
        <v>37</v>
      </c>
      <c r="B18" s="129">
        <v>5627</v>
      </c>
      <c r="C18" s="127">
        <v>2959</v>
      </c>
      <c r="D18" s="126">
        <v>2668</v>
      </c>
      <c r="E18" s="128">
        <v>5799</v>
      </c>
      <c r="F18" s="127">
        <v>3043</v>
      </c>
      <c r="G18" s="126">
        <v>2756</v>
      </c>
      <c r="H18" s="131">
        <v>5968</v>
      </c>
      <c r="I18" s="63">
        <v>3125</v>
      </c>
      <c r="J18" s="130">
        <v>2843</v>
      </c>
      <c r="K18" s="131">
        <v>6296</v>
      </c>
      <c r="L18" s="63">
        <v>3316</v>
      </c>
      <c r="M18" s="130">
        <v>2980</v>
      </c>
      <c r="N18" s="131">
        <v>6740</v>
      </c>
      <c r="O18" s="63">
        <v>3541</v>
      </c>
      <c r="P18" s="130">
        <v>3199</v>
      </c>
      <c r="Q18" s="131">
        <v>6921</v>
      </c>
      <c r="R18" s="63">
        <v>3603</v>
      </c>
      <c r="S18" s="130">
        <v>3318</v>
      </c>
    </row>
    <row r="19" spans="1:19" s="95" customFormat="1" ht="22.5" customHeight="1">
      <c r="A19" s="113" t="s">
        <v>35</v>
      </c>
      <c r="B19" s="129">
        <v>5593</v>
      </c>
      <c r="C19" s="127">
        <v>2803</v>
      </c>
      <c r="D19" s="126">
        <v>2790</v>
      </c>
      <c r="E19" s="128">
        <v>5293</v>
      </c>
      <c r="F19" s="127">
        <v>2697</v>
      </c>
      <c r="G19" s="126">
        <v>2596</v>
      </c>
      <c r="H19" s="131">
        <v>5110</v>
      </c>
      <c r="I19" s="63">
        <v>2614</v>
      </c>
      <c r="J19" s="130">
        <v>2496</v>
      </c>
      <c r="K19" s="131">
        <v>5148</v>
      </c>
      <c r="L19" s="63">
        <v>2635</v>
      </c>
      <c r="M19" s="130">
        <v>2513</v>
      </c>
      <c r="N19" s="131">
        <v>5246</v>
      </c>
      <c r="O19" s="63">
        <v>2714</v>
      </c>
      <c r="P19" s="130">
        <v>2532</v>
      </c>
      <c r="Q19" s="131">
        <v>5448</v>
      </c>
      <c r="R19" s="63">
        <v>2842</v>
      </c>
      <c r="S19" s="130">
        <v>2606</v>
      </c>
    </row>
    <row r="20" spans="1:19" s="95" customFormat="1" ht="22.5" customHeight="1">
      <c r="A20" s="113" t="s">
        <v>33</v>
      </c>
      <c r="B20" s="129">
        <v>7968</v>
      </c>
      <c r="C20" s="127">
        <v>3803</v>
      </c>
      <c r="D20" s="126">
        <v>4165</v>
      </c>
      <c r="E20" s="128">
        <v>7464</v>
      </c>
      <c r="F20" s="127">
        <v>3561</v>
      </c>
      <c r="G20" s="126">
        <v>3903</v>
      </c>
      <c r="H20" s="131">
        <v>6891</v>
      </c>
      <c r="I20" s="63">
        <v>3317</v>
      </c>
      <c r="J20" s="130">
        <v>3574</v>
      </c>
      <c r="K20" s="131">
        <v>6187</v>
      </c>
      <c r="L20" s="63">
        <v>2983</v>
      </c>
      <c r="M20" s="130">
        <v>3204</v>
      </c>
      <c r="N20" s="131">
        <v>5761</v>
      </c>
      <c r="O20" s="63">
        <v>2801</v>
      </c>
      <c r="P20" s="130">
        <v>2960</v>
      </c>
      <c r="Q20" s="131">
        <v>5358</v>
      </c>
      <c r="R20" s="63">
        <v>2621</v>
      </c>
      <c r="S20" s="130">
        <v>2737</v>
      </c>
    </row>
    <row r="21" spans="1:19" s="95" customFormat="1" ht="22.5" customHeight="1">
      <c r="A21" s="113" t="s">
        <v>31</v>
      </c>
      <c r="B21" s="129">
        <v>6618</v>
      </c>
      <c r="C21" s="127">
        <v>3048</v>
      </c>
      <c r="D21" s="126">
        <v>3570</v>
      </c>
      <c r="E21" s="128">
        <v>6775</v>
      </c>
      <c r="F21" s="127">
        <v>3078</v>
      </c>
      <c r="G21" s="126">
        <v>3697</v>
      </c>
      <c r="H21" s="131">
        <v>6942</v>
      </c>
      <c r="I21" s="63">
        <v>3161</v>
      </c>
      <c r="J21" s="130">
        <v>3781</v>
      </c>
      <c r="K21" s="131">
        <v>7139</v>
      </c>
      <c r="L21" s="63">
        <v>3289</v>
      </c>
      <c r="M21" s="130">
        <v>3850</v>
      </c>
      <c r="N21" s="131">
        <v>7312</v>
      </c>
      <c r="O21" s="63">
        <v>3389</v>
      </c>
      <c r="P21" s="130">
        <v>3923</v>
      </c>
      <c r="Q21" s="131">
        <v>7433</v>
      </c>
      <c r="R21" s="63">
        <v>3456</v>
      </c>
      <c r="S21" s="130">
        <v>3977</v>
      </c>
    </row>
    <row r="22" spans="1:19" s="95" customFormat="1" ht="22.5" customHeight="1">
      <c r="A22" s="113" t="s">
        <v>29</v>
      </c>
      <c r="B22" s="129">
        <v>5771</v>
      </c>
      <c r="C22" s="127">
        <v>2653</v>
      </c>
      <c r="D22" s="126">
        <v>3118</v>
      </c>
      <c r="E22" s="128">
        <v>6131</v>
      </c>
      <c r="F22" s="127">
        <v>2834</v>
      </c>
      <c r="G22" s="126">
        <v>3297</v>
      </c>
      <c r="H22" s="131">
        <v>6379</v>
      </c>
      <c r="I22" s="63">
        <v>2930</v>
      </c>
      <c r="J22" s="130">
        <v>3449</v>
      </c>
      <c r="K22" s="131">
        <v>6553</v>
      </c>
      <c r="L22" s="63">
        <v>2970</v>
      </c>
      <c r="M22" s="130">
        <v>3583</v>
      </c>
      <c r="N22" s="131">
        <v>6362</v>
      </c>
      <c r="O22" s="63">
        <v>2826</v>
      </c>
      <c r="P22" s="130">
        <v>3536</v>
      </c>
      <c r="Q22" s="131">
        <v>5991</v>
      </c>
      <c r="R22" s="63">
        <v>2654</v>
      </c>
      <c r="S22" s="130">
        <v>3337</v>
      </c>
    </row>
    <row r="23" spans="1:19" s="95" customFormat="1" ht="22.5" customHeight="1">
      <c r="A23" s="113" t="s">
        <v>27</v>
      </c>
      <c r="B23" s="129">
        <v>3573</v>
      </c>
      <c r="C23" s="127">
        <v>1604</v>
      </c>
      <c r="D23" s="126">
        <v>1969</v>
      </c>
      <c r="E23" s="128">
        <v>3794</v>
      </c>
      <c r="F23" s="127">
        <v>1708</v>
      </c>
      <c r="G23" s="126">
        <v>2086</v>
      </c>
      <c r="H23" s="131">
        <v>4038</v>
      </c>
      <c r="I23" s="63">
        <v>1799</v>
      </c>
      <c r="J23" s="130">
        <v>2239</v>
      </c>
      <c r="K23" s="131">
        <v>4272</v>
      </c>
      <c r="L23" s="63">
        <v>1897</v>
      </c>
      <c r="M23" s="130">
        <v>2375</v>
      </c>
      <c r="N23" s="131">
        <v>4541</v>
      </c>
      <c r="O23" s="63">
        <v>1988</v>
      </c>
      <c r="P23" s="130">
        <v>2553</v>
      </c>
      <c r="Q23" s="131">
        <v>4863</v>
      </c>
      <c r="R23" s="63">
        <v>2112</v>
      </c>
      <c r="S23" s="130">
        <v>2751</v>
      </c>
    </row>
    <row r="24" spans="1:19" s="95" customFormat="1" ht="22.5" customHeight="1">
      <c r="A24" s="113" t="s">
        <v>25</v>
      </c>
      <c r="B24" s="129">
        <v>1584</v>
      </c>
      <c r="C24" s="127">
        <v>594</v>
      </c>
      <c r="D24" s="126">
        <v>990</v>
      </c>
      <c r="E24" s="128">
        <v>1744</v>
      </c>
      <c r="F24" s="127">
        <v>655</v>
      </c>
      <c r="G24" s="126">
        <v>1089</v>
      </c>
      <c r="H24" s="131">
        <v>1980</v>
      </c>
      <c r="I24" s="63">
        <v>759</v>
      </c>
      <c r="J24" s="130">
        <v>1221</v>
      </c>
      <c r="K24" s="131">
        <v>2166</v>
      </c>
      <c r="L24" s="63">
        <v>861</v>
      </c>
      <c r="M24" s="130">
        <v>1305</v>
      </c>
      <c r="N24" s="131">
        <v>2349</v>
      </c>
      <c r="O24" s="63">
        <v>956</v>
      </c>
      <c r="P24" s="130">
        <v>1393</v>
      </c>
      <c r="Q24" s="131">
        <v>2548</v>
      </c>
      <c r="R24" s="63">
        <v>1026</v>
      </c>
      <c r="S24" s="130">
        <v>1522</v>
      </c>
    </row>
    <row r="25" spans="1:19" s="95" customFormat="1" ht="22.5" customHeight="1">
      <c r="A25" s="113" t="s">
        <v>23</v>
      </c>
      <c r="B25" s="129">
        <v>615</v>
      </c>
      <c r="C25" s="127">
        <v>158</v>
      </c>
      <c r="D25" s="126">
        <v>457</v>
      </c>
      <c r="E25" s="128">
        <v>642</v>
      </c>
      <c r="F25" s="127">
        <v>185</v>
      </c>
      <c r="G25" s="126">
        <v>457</v>
      </c>
      <c r="H25" s="131">
        <v>697</v>
      </c>
      <c r="I25" s="63">
        <v>202</v>
      </c>
      <c r="J25" s="130">
        <v>495</v>
      </c>
      <c r="K25" s="131">
        <v>779</v>
      </c>
      <c r="L25" s="63">
        <v>231</v>
      </c>
      <c r="M25" s="130">
        <v>548</v>
      </c>
      <c r="N25" s="131">
        <v>858</v>
      </c>
      <c r="O25" s="63">
        <v>271</v>
      </c>
      <c r="P25" s="130">
        <v>587</v>
      </c>
      <c r="Q25" s="131">
        <v>902</v>
      </c>
      <c r="R25" s="63">
        <v>277</v>
      </c>
      <c r="S25" s="130">
        <v>625</v>
      </c>
    </row>
    <row r="26" spans="1:19" s="95" customFormat="1" ht="22.5" customHeight="1">
      <c r="A26" s="113" t="s">
        <v>52</v>
      </c>
      <c r="B26" s="129">
        <v>188</v>
      </c>
      <c r="C26" s="127">
        <v>24</v>
      </c>
      <c r="D26" s="126">
        <v>164</v>
      </c>
      <c r="E26" s="128">
        <v>209</v>
      </c>
      <c r="F26" s="127">
        <v>28</v>
      </c>
      <c r="G26" s="126">
        <v>181</v>
      </c>
      <c r="H26" s="125">
        <v>208</v>
      </c>
      <c r="I26" s="124">
        <v>35</v>
      </c>
      <c r="J26" s="123">
        <v>173</v>
      </c>
      <c r="K26" s="125">
        <v>218</v>
      </c>
      <c r="L26" s="124">
        <v>31</v>
      </c>
      <c r="M26" s="123">
        <v>187</v>
      </c>
      <c r="N26" s="125">
        <v>236</v>
      </c>
      <c r="O26" s="124">
        <v>37</v>
      </c>
      <c r="P26" s="123">
        <v>199</v>
      </c>
      <c r="Q26" s="125">
        <v>250</v>
      </c>
      <c r="R26" s="124">
        <v>50</v>
      </c>
      <c r="S26" s="123">
        <v>200</v>
      </c>
    </row>
    <row r="27" spans="1:19" s="95" customFormat="1" ht="30.75" customHeight="1">
      <c r="A27" s="121" t="s">
        <v>51</v>
      </c>
      <c r="B27" s="120">
        <v>14548</v>
      </c>
      <c r="C27" s="119">
        <v>7439</v>
      </c>
      <c r="D27" s="118">
        <v>7109</v>
      </c>
      <c r="E27" s="122">
        <v>14447</v>
      </c>
      <c r="F27" s="119">
        <v>7401</v>
      </c>
      <c r="G27" s="118">
        <v>7046</v>
      </c>
      <c r="H27" s="122">
        <v>14327</v>
      </c>
      <c r="I27" s="119">
        <v>7343</v>
      </c>
      <c r="J27" s="118">
        <v>6984</v>
      </c>
      <c r="K27" s="122">
        <v>14174</v>
      </c>
      <c r="L27" s="119">
        <v>7286</v>
      </c>
      <c r="M27" s="118">
        <v>6888</v>
      </c>
      <c r="N27" s="122">
        <v>13980</v>
      </c>
      <c r="O27" s="119">
        <v>7181</v>
      </c>
      <c r="P27" s="118">
        <v>6799</v>
      </c>
      <c r="Q27" s="117">
        <v>13833</v>
      </c>
      <c r="R27" s="115">
        <v>7101</v>
      </c>
      <c r="S27" s="114">
        <v>6732</v>
      </c>
    </row>
    <row r="28" spans="1:19" s="95" customFormat="1" ht="18.75" customHeight="1">
      <c r="A28" s="113" t="s">
        <v>48</v>
      </c>
      <c r="B28" s="112">
        <v>13.179565693992734</v>
      </c>
      <c r="C28" s="111">
        <v>13.562690295174024</v>
      </c>
      <c r="D28" s="110">
        <v>12.801166852738863</v>
      </c>
      <c r="E28" s="109">
        <f>14447/110772*100</f>
        <v>13.042104502942983</v>
      </c>
      <c r="F28" s="107">
        <f>7401/54978*100</f>
        <v>13.461748335697916</v>
      </c>
      <c r="G28" s="106">
        <f>7046/55794*100</f>
        <v>12.62859805713876</v>
      </c>
      <c r="H28" s="109">
        <v>12.9</v>
      </c>
      <c r="I28" s="107">
        <v>13.3</v>
      </c>
      <c r="J28" s="106">
        <v>12.5</v>
      </c>
      <c r="K28" s="109">
        <v>12.7</v>
      </c>
      <c r="L28" s="107">
        <v>13.2</v>
      </c>
      <c r="M28" s="106">
        <v>12.2</v>
      </c>
      <c r="N28" s="109">
        <v>12.5</v>
      </c>
      <c r="O28" s="107">
        <v>13</v>
      </c>
      <c r="P28" s="106">
        <v>12</v>
      </c>
      <c r="Q28" s="108">
        <v>12.3</v>
      </c>
      <c r="R28" s="107">
        <v>12.8</v>
      </c>
      <c r="S28" s="106">
        <v>11.8</v>
      </c>
    </row>
    <row r="29" spans="1:19" s="95" customFormat="1" ht="30.75" customHeight="1">
      <c r="A29" s="121" t="s">
        <v>50</v>
      </c>
      <c r="B29" s="120">
        <v>69518</v>
      </c>
      <c r="C29" s="119">
        <v>35526</v>
      </c>
      <c r="D29" s="118">
        <v>33992</v>
      </c>
      <c r="E29" s="117">
        <v>69566</v>
      </c>
      <c r="F29" s="115">
        <v>35528</v>
      </c>
      <c r="G29" s="114">
        <v>34038</v>
      </c>
      <c r="H29" s="117">
        <v>69593</v>
      </c>
      <c r="I29" s="115">
        <v>35483</v>
      </c>
      <c r="J29" s="114">
        <v>34110</v>
      </c>
      <c r="K29" s="117">
        <v>70186</v>
      </c>
      <c r="L29" s="115">
        <v>35722</v>
      </c>
      <c r="M29" s="114">
        <v>34464</v>
      </c>
      <c r="N29" s="117">
        <v>70728</v>
      </c>
      <c r="O29" s="115">
        <v>35873</v>
      </c>
      <c r="P29" s="114">
        <v>34855</v>
      </c>
      <c r="Q29" s="116">
        <v>71204</v>
      </c>
      <c r="R29" s="115">
        <v>35964</v>
      </c>
      <c r="S29" s="114">
        <v>35240</v>
      </c>
    </row>
    <row r="30" spans="1:19" s="95" customFormat="1" ht="18.75" customHeight="1">
      <c r="A30" s="113" t="s">
        <v>48</v>
      </c>
      <c r="B30" s="112">
        <v>62.978900736526455</v>
      </c>
      <c r="C30" s="111">
        <v>64.770551878794507</v>
      </c>
      <c r="D30" s="110">
        <v>61.209349227500262</v>
      </c>
      <c r="E30" s="109">
        <f>69566/110772*100</f>
        <v>62.801068862167334</v>
      </c>
      <c r="F30" s="107">
        <f>35528/54978*100</f>
        <v>64.622212521372177</v>
      </c>
      <c r="G30" s="106">
        <f>34038/55794*100</f>
        <v>61.006559845144636</v>
      </c>
      <c r="H30" s="109">
        <v>62.7</v>
      </c>
      <c r="I30" s="107">
        <v>64.5</v>
      </c>
      <c r="J30" s="106">
        <v>60.9</v>
      </c>
      <c r="K30" s="109">
        <v>62.8</v>
      </c>
      <c r="L30" s="107">
        <v>64.599999999999994</v>
      </c>
      <c r="M30" s="106">
        <v>61.1</v>
      </c>
      <c r="N30" s="109">
        <v>63.1</v>
      </c>
      <c r="O30" s="107">
        <v>64.8</v>
      </c>
      <c r="P30" s="106">
        <v>61.3</v>
      </c>
      <c r="Q30" s="108">
        <v>63.4</v>
      </c>
      <c r="R30" s="107">
        <v>65.099999999999994</v>
      </c>
      <c r="S30" s="106">
        <v>61.7</v>
      </c>
    </row>
    <row r="31" spans="1:19" s="95" customFormat="1" ht="30.75" customHeight="1">
      <c r="A31" s="121" t="s">
        <v>49</v>
      </c>
      <c r="B31" s="120">
        <v>26317</v>
      </c>
      <c r="C31" s="119">
        <v>11884</v>
      </c>
      <c r="D31" s="118">
        <v>14433</v>
      </c>
      <c r="E31" s="117">
        <v>26759</v>
      </c>
      <c r="F31" s="115">
        <v>12049</v>
      </c>
      <c r="G31" s="114">
        <v>14710</v>
      </c>
      <c r="H31" s="117">
        <v>27135</v>
      </c>
      <c r="I31" s="115">
        <v>12203</v>
      </c>
      <c r="J31" s="114">
        <v>14932</v>
      </c>
      <c r="K31" s="117">
        <v>27314</v>
      </c>
      <c r="L31" s="115">
        <v>12262</v>
      </c>
      <c r="M31" s="114">
        <v>15052</v>
      </c>
      <c r="N31" s="117">
        <v>27419</v>
      </c>
      <c r="O31" s="115">
        <v>12268</v>
      </c>
      <c r="P31" s="114">
        <v>15151</v>
      </c>
      <c r="Q31" s="116">
        <v>27345</v>
      </c>
      <c r="R31" s="115">
        <v>12196</v>
      </c>
      <c r="S31" s="114">
        <v>15149</v>
      </c>
    </row>
    <row r="32" spans="1:19" s="95" customFormat="1" ht="18.75" customHeight="1">
      <c r="A32" s="113" t="s">
        <v>48</v>
      </c>
      <c r="B32" s="112">
        <v>23.841533569480809</v>
      </c>
      <c r="C32" s="111">
        <v>21.666757826031468</v>
      </c>
      <c r="D32" s="110">
        <v>25.989483919760868</v>
      </c>
      <c r="E32" s="109">
        <f>26759/110772*100</f>
        <v>24.156826634889683</v>
      </c>
      <c r="F32" s="107">
        <f>12049/54978*100</f>
        <v>21.9160391429299</v>
      </c>
      <c r="G32" s="106">
        <f>14710/55794*100</f>
        <v>26.3648420977166</v>
      </c>
      <c r="H32" s="109">
        <v>24.4</v>
      </c>
      <c r="I32" s="107">
        <v>22.2</v>
      </c>
      <c r="J32" s="106">
        <v>26.7</v>
      </c>
      <c r="K32" s="109">
        <v>24.5</v>
      </c>
      <c r="L32" s="107">
        <v>22.2</v>
      </c>
      <c r="M32" s="106">
        <v>26.7</v>
      </c>
      <c r="N32" s="109">
        <v>24.4</v>
      </c>
      <c r="O32" s="107">
        <v>22.2</v>
      </c>
      <c r="P32" s="106">
        <v>26.7</v>
      </c>
      <c r="Q32" s="108">
        <v>24.3</v>
      </c>
      <c r="R32" s="107">
        <v>22.1</v>
      </c>
      <c r="S32" s="106">
        <v>26.5</v>
      </c>
    </row>
    <row r="33" spans="1:253" s="95" customFormat="1" ht="18.75" customHeight="1" thickBot="1">
      <c r="A33" s="105" t="s">
        <v>47</v>
      </c>
      <c r="B33" s="104">
        <v>43.9</v>
      </c>
      <c r="C33" s="103">
        <v>43</v>
      </c>
      <c r="D33" s="102">
        <v>44.8</v>
      </c>
      <c r="E33" s="101">
        <v>44.1</v>
      </c>
      <c r="F33" s="100">
        <v>43.3</v>
      </c>
      <c r="G33" s="99">
        <v>45</v>
      </c>
      <c r="H33" s="101">
        <v>44.4</v>
      </c>
      <c r="I33" s="100">
        <v>43.5</v>
      </c>
      <c r="J33" s="99">
        <v>45.3</v>
      </c>
      <c r="K33" s="101">
        <v>44.6</v>
      </c>
      <c r="L33" s="100">
        <v>43.7</v>
      </c>
      <c r="M33" s="99">
        <v>45.5</v>
      </c>
      <c r="N33" s="101">
        <v>44.9</v>
      </c>
      <c r="O33" s="100">
        <v>44</v>
      </c>
      <c r="P33" s="99">
        <v>45.8</v>
      </c>
      <c r="Q33" s="101">
        <v>45.1</v>
      </c>
      <c r="R33" s="100">
        <v>44.2</v>
      </c>
      <c r="S33" s="99">
        <v>46</v>
      </c>
    </row>
    <row r="34" spans="1:253" s="95" customFormat="1" ht="15.75" customHeight="1">
      <c r="A34" s="98" t="s">
        <v>46</v>
      </c>
      <c r="G34" s="97"/>
      <c r="J34" s="97"/>
      <c r="M34" s="97"/>
      <c r="P34" s="97"/>
    </row>
    <row r="35" spans="1:253" s="95" customFormat="1" ht="15.75" customHeight="1">
      <c r="A35" s="96" t="s">
        <v>45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  <c r="CS35" s="96"/>
      <c r="CT35" s="96"/>
      <c r="CU35" s="96"/>
      <c r="CV35" s="96"/>
      <c r="CW35" s="96"/>
      <c r="CX35" s="96"/>
      <c r="CY35" s="96"/>
      <c r="CZ35" s="96"/>
      <c r="DA35" s="96"/>
      <c r="DB35" s="96"/>
      <c r="DC35" s="96"/>
      <c r="DD35" s="96"/>
      <c r="DE35" s="96"/>
      <c r="DF35" s="96"/>
      <c r="DG35" s="96"/>
      <c r="DH35" s="96"/>
      <c r="DI35" s="96"/>
      <c r="DJ35" s="96"/>
      <c r="DK35" s="96"/>
      <c r="DL35" s="96"/>
      <c r="DM35" s="96"/>
      <c r="DN35" s="96"/>
      <c r="DO35" s="96"/>
      <c r="DP35" s="96"/>
      <c r="DQ35" s="96"/>
      <c r="DR35" s="96"/>
      <c r="DS35" s="96"/>
      <c r="DT35" s="96"/>
      <c r="DU35" s="96"/>
      <c r="DV35" s="96"/>
      <c r="DW35" s="96"/>
      <c r="DX35" s="96"/>
      <c r="DY35" s="96"/>
      <c r="DZ35" s="96"/>
      <c r="EA35" s="96"/>
      <c r="EB35" s="96"/>
      <c r="EC35" s="96"/>
      <c r="ED35" s="96"/>
      <c r="EE35" s="96"/>
      <c r="EF35" s="96"/>
      <c r="EG35" s="96"/>
      <c r="EH35" s="96"/>
      <c r="EI35" s="96"/>
      <c r="EJ35" s="96"/>
      <c r="EK35" s="96"/>
      <c r="EL35" s="96"/>
      <c r="EM35" s="96"/>
      <c r="EN35" s="96"/>
      <c r="EO35" s="96"/>
      <c r="EP35" s="96"/>
      <c r="EQ35" s="96"/>
      <c r="ER35" s="96"/>
      <c r="ES35" s="96"/>
      <c r="ET35" s="96"/>
      <c r="EU35" s="96"/>
      <c r="EV35" s="96"/>
      <c r="EW35" s="96"/>
      <c r="EX35" s="96"/>
      <c r="EY35" s="96"/>
      <c r="EZ35" s="96"/>
      <c r="FA35" s="96"/>
      <c r="FB35" s="96"/>
      <c r="FC35" s="96"/>
      <c r="FD35" s="96"/>
      <c r="FE35" s="96"/>
      <c r="FF35" s="96"/>
      <c r="FG35" s="96"/>
      <c r="FH35" s="96"/>
      <c r="FI35" s="96"/>
      <c r="FJ35" s="96"/>
      <c r="FK35" s="96"/>
      <c r="FL35" s="96"/>
      <c r="FM35" s="96"/>
      <c r="FN35" s="96"/>
      <c r="FO35" s="96"/>
      <c r="FP35" s="96"/>
      <c r="FQ35" s="96"/>
      <c r="FR35" s="96"/>
      <c r="FS35" s="96"/>
      <c r="FT35" s="96"/>
      <c r="FU35" s="96"/>
      <c r="FV35" s="96"/>
      <c r="FW35" s="96"/>
      <c r="FX35" s="96"/>
      <c r="FY35" s="96"/>
      <c r="FZ35" s="96"/>
      <c r="GA35" s="96"/>
      <c r="GB35" s="96"/>
      <c r="GC35" s="96"/>
      <c r="GD35" s="96"/>
      <c r="GE35" s="96"/>
      <c r="GF35" s="96"/>
      <c r="GG35" s="96"/>
      <c r="GH35" s="96"/>
      <c r="GI35" s="96"/>
      <c r="GJ35" s="96"/>
      <c r="GK35" s="96"/>
      <c r="GL35" s="96"/>
      <c r="GM35" s="96"/>
      <c r="GN35" s="96"/>
      <c r="GO35" s="96"/>
      <c r="GP35" s="96"/>
      <c r="GQ35" s="96"/>
      <c r="GR35" s="96"/>
      <c r="GS35" s="96"/>
      <c r="GT35" s="96"/>
      <c r="GU35" s="96"/>
      <c r="GV35" s="96"/>
      <c r="GW35" s="96"/>
      <c r="GX35" s="96"/>
      <c r="GY35" s="96"/>
      <c r="GZ35" s="96"/>
      <c r="HA35" s="96"/>
      <c r="HB35" s="96"/>
      <c r="HC35" s="96"/>
      <c r="HD35" s="96"/>
      <c r="HE35" s="96"/>
      <c r="HF35" s="96"/>
      <c r="HG35" s="96"/>
      <c r="HH35" s="96"/>
      <c r="HI35" s="96"/>
      <c r="HJ35" s="96"/>
      <c r="HK35" s="96"/>
      <c r="HL35" s="96"/>
      <c r="HM35" s="96"/>
      <c r="HN35" s="96"/>
      <c r="HO35" s="96"/>
      <c r="HP35" s="96"/>
      <c r="HQ35" s="96"/>
      <c r="HR35" s="96"/>
      <c r="HS35" s="96"/>
      <c r="HT35" s="96"/>
      <c r="HU35" s="96"/>
      <c r="HV35" s="96"/>
      <c r="HW35" s="96"/>
      <c r="HX35" s="96"/>
      <c r="HY35" s="96"/>
      <c r="HZ35" s="96"/>
      <c r="IA35" s="96"/>
      <c r="IB35" s="96"/>
      <c r="IC35" s="96"/>
      <c r="ID35" s="96"/>
      <c r="IE35" s="96"/>
      <c r="IF35" s="96"/>
      <c r="IG35" s="96"/>
      <c r="IH35" s="96"/>
      <c r="II35" s="96"/>
      <c r="IJ35" s="96"/>
      <c r="IK35" s="96"/>
      <c r="IL35" s="96"/>
      <c r="IM35" s="96"/>
      <c r="IN35" s="96"/>
      <c r="IO35" s="96"/>
      <c r="IP35" s="96"/>
      <c r="IQ35" s="96"/>
      <c r="IR35" s="96"/>
      <c r="IS35" s="96"/>
    </row>
    <row r="36" spans="1:253" s="95" customFormat="1" ht="15.75" customHeight="1">
      <c r="A36" s="96" t="s">
        <v>44</v>
      </c>
    </row>
    <row r="37" spans="1:253" ht="13.5">
      <c r="A37" s="94"/>
    </row>
    <row r="38" spans="1:253" ht="13.5">
      <c r="A38" s="92"/>
    </row>
    <row r="39" spans="1:253" ht="13.5">
      <c r="A39" s="92"/>
    </row>
    <row r="40" spans="1:253" ht="13.5">
      <c r="A40" s="92"/>
    </row>
    <row r="41" spans="1:253" ht="13.5">
      <c r="A41" s="92"/>
    </row>
    <row r="42" spans="1:253" ht="13.5">
      <c r="A42" s="92"/>
    </row>
    <row r="43" spans="1:253" ht="13.5">
      <c r="A43" s="92"/>
    </row>
    <row r="44" spans="1:253" ht="13.5">
      <c r="A44" s="92"/>
    </row>
    <row r="45" spans="1:253" ht="13.5">
      <c r="A45" s="92"/>
    </row>
    <row r="46" spans="1:253" ht="13.5">
      <c r="A46" s="92"/>
    </row>
    <row r="47" spans="1:253" ht="13.5">
      <c r="A47" s="92"/>
    </row>
    <row r="48" spans="1:253" ht="13.5">
      <c r="A48" s="92"/>
    </row>
    <row r="49" spans="1:1" ht="13.5">
      <c r="A49" s="92"/>
    </row>
    <row r="50" spans="1:1" ht="13.5">
      <c r="A50" s="92"/>
    </row>
    <row r="51" spans="1:1" ht="13.5">
      <c r="A51" s="92"/>
    </row>
    <row r="52" spans="1:1" ht="13.5">
      <c r="A52" s="92"/>
    </row>
    <row r="53" spans="1:1" ht="13.5">
      <c r="A53" s="92"/>
    </row>
    <row r="54" spans="1:1" ht="13.5">
      <c r="A54" s="92"/>
    </row>
    <row r="55" spans="1:1" ht="13.5">
      <c r="A55" s="92"/>
    </row>
    <row r="56" spans="1:1" ht="13.5">
      <c r="A56" s="92"/>
    </row>
    <row r="57" spans="1:1" ht="13.5">
      <c r="A57" s="92"/>
    </row>
    <row r="58" spans="1:1" ht="13.5">
      <c r="A58" s="92"/>
    </row>
    <row r="59" spans="1:1" ht="13.5">
      <c r="A59" s="92"/>
    </row>
    <row r="60" spans="1:1" ht="13.5">
      <c r="A60" s="92"/>
    </row>
    <row r="61" spans="1:1" ht="13.5">
      <c r="A61" s="92"/>
    </row>
    <row r="62" spans="1:1" ht="13.5">
      <c r="A62" s="93"/>
    </row>
    <row r="63" spans="1:1" ht="13.5">
      <c r="A63" s="92"/>
    </row>
    <row r="64" spans="1:1" ht="13.5">
      <c r="A64" s="92"/>
    </row>
    <row r="65" spans="1:1" ht="13.5">
      <c r="A65" s="92"/>
    </row>
    <row r="66" spans="1:1" ht="13.5">
      <c r="A66" s="92"/>
    </row>
    <row r="67" spans="1:1" ht="13.5">
      <c r="A67" s="92"/>
    </row>
    <row r="68" spans="1:1" ht="13.5">
      <c r="A68" s="92"/>
    </row>
    <row r="74" spans="1:1" ht="21" customHeight="1">
      <c r="A74" s="91"/>
    </row>
    <row r="75" spans="1:1" ht="21" customHeight="1">
      <c r="A75" s="91"/>
    </row>
    <row r="76" spans="1:1" ht="21" customHeight="1">
      <c r="A76" s="91"/>
    </row>
    <row r="77" spans="1:1" ht="21" customHeight="1">
      <c r="A77" s="91"/>
    </row>
    <row r="78" spans="1:1" ht="21" customHeight="1">
      <c r="A78" s="91"/>
    </row>
    <row r="79" spans="1:1" ht="21" customHeight="1">
      <c r="A79" s="91"/>
    </row>
    <row r="80" spans="1:1" ht="21" customHeight="1">
      <c r="A80" s="91"/>
    </row>
    <row r="81" spans="1:1" ht="21" customHeight="1">
      <c r="A81" s="91"/>
    </row>
    <row r="82" spans="1:1" ht="21" customHeight="1">
      <c r="A82" s="91"/>
    </row>
    <row r="83" spans="1:1" ht="21" customHeight="1">
      <c r="A83" s="91"/>
    </row>
    <row r="84" spans="1:1" ht="21" customHeight="1">
      <c r="A84" s="91"/>
    </row>
    <row r="85" spans="1:1" ht="21" customHeight="1">
      <c r="A85" s="91"/>
    </row>
    <row r="86" spans="1:1" ht="21" customHeight="1">
      <c r="A86" s="91"/>
    </row>
    <row r="87" spans="1:1" ht="21" customHeight="1">
      <c r="A87" s="91"/>
    </row>
    <row r="88" spans="1:1" ht="21" customHeight="1">
      <c r="A88" s="91"/>
    </row>
    <row r="89" spans="1:1" ht="21" customHeight="1">
      <c r="A89" s="91"/>
    </row>
    <row r="90" spans="1:1" ht="21" customHeight="1">
      <c r="A90" s="91"/>
    </row>
    <row r="91" spans="1:1" ht="21" customHeight="1">
      <c r="A91" s="91"/>
    </row>
    <row r="92" spans="1:1" ht="21" customHeight="1">
      <c r="A92" s="91"/>
    </row>
    <row r="93" spans="1:1" ht="21" customHeight="1">
      <c r="A93" s="91"/>
    </row>
    <row r="94" spans="1:1" ht="21" customHeight="1">
      <c r="A94" s="91"/>
    </row>
    <row r="95" spans="1:1" ht="21" customHeight="1">
      <c r="A95" s="91"/>
    </row>
    <row r="96" spans="1:1" ht="21" customHeight="1">
      <c r="A96" s="91"/>
    </row>
    <row r="97" spans="1:1" ht="21" customHeight="1">
      <c r="A97" s="91"/>
    </row>
    <row r="98" spans="1:1" ht="21" customHeight="1">
      <c r="A98" s="91"/>
    </row>
    <row r="99" spans="1:1" ht="21" customHeight="1">
      <c r="A99" s="91"/>
    </row>
    <row r="100" spans="1:1" ht="21" customHeight="1">
      <c r="A100" s="91"/>
    </row>
    <row r="101" spans="1:1" ht="21" customHeight="1">
      <c r="A101" s="91"/>
    </row>
    <row r="102" spans="1:1" ht="21" customHeight="1">
      <c r="A102" s="91"/>
    </row>
    <row r="103" spans="1:1" ht="21" customHeight="1">
      <c r="A103" s="91"/>
    </row>
    <row r="104" spans="1:1" ht="21" customHeight="1">
      <c r="A104" s="91"/>
    </row>
    <row r="105" spans="1:1" ht="21" customHeight="1">
      <c r="A105" s="91"/>
    </row>
    <row r="106" spans="1:1" ht="21" customHeight="1">
      <c r="A106" s="91"/>
    </row>
    <row r="107" spans="1:1" ht="21" customHeight="1">
      <c r="A107" s="91"/>
    </row>
    <row r="108" spans="1:1" ht="21" customHeight="1">
      <c r="A108" s="91"/>
    </row>
    <row r="109" spans="1:1" ht="21" customHeight="1">
      <c r="A109" s="91"/>
    </row>
    <row r="110" spans="1:1" ht="21" customHeight="1">
      <c r="A110" s="91"/>
    </row>
    <row r="111" spans="1:1" ht="21" customHeight="1">
      <c r="A111" s="91"/>
    </row>
    <row r="112" spans="1:1" ht="21" customHeight="1">
      <c r="A112" s="91"/>
    </row>
    <row r="113" spans="1:1" ht="21" customHeight="1">
      <c r="A113" s="91"/>
    </row>
    <row r="114" spans="1:1" ht="21" customHeight="1">
      <c r="A114" s="91"/>
    </row>
    <row r="115" spans="1:1" ht="21" customHeight="1">
      <c r="A115" s="91"/>
    </row>
    <row r="116" spans="1:1" ht="21" customHeight="1">
      <c r="A116" s="91"/>
    </row>
    <row r="117" spans="1:1" ht="21" customHeight="1">
      <c r="A117" s="91"/>
    </row>
    <row r="118" spans="1:1" ht="21" customHeight="1">
      <c r="A118" s="91"/>
    </row>
    <row r="119" spans="1:1" ht="21" customHeight="1">
      <c r="A119" s="91"/>
    </row>
    <row r="120" spans="1:1" ht="21" customHeight="1">
      <c r="A120" s="91"/>
    </row>
    <row r="121" spans="1:1" ht="21" customHeight="1">
      <c r="A121" s="91"/>
    </row>
    <row r="122" spans="1:1" ht="21" customHeight="1">
      <c r="A122" s="91"/>
    </row>
    <row r="123" spans="1:1" ht="21" customHeight="1">
      <c r="A123" s="91"/>
    </row>
    <row r="124" spans="1:1" ht="21" customHeight="1">
      <c r="A124" s="91"/>
    </row>
    <row r="125" spans="1:1" ht="21" customHeight="1">
      <c r="A125" s="91"/>
    </row>
    <row r="126" spans="1:1" ht="21" customHeight="1">
      <c r="A126" s="91"/>
    </row>
    <row r="127" spans="1:1" ht="21" customHeight="1">
      <c r="A127" s="91"/>
    </row>
    <row r="128" spans="1:1" ht="21" customHeight="1">
      <c r="A128" s="91"/>
    </row>
    <row r="129" spans="1:1" ht="21" customHeight="1">
      <c r="A129" s="91"/>
    </row>
    <row r="130" spans="1:1" ht="21" customHeight="1">
      <c r="A130" s="91"/>
    </row>
    <row r="131" spans="1:1" ht="21" customHeight="1">
      <c r="A131" s="91"/>
    </row>
    <row r="132" spans="1:1" ht="21" customHeight="1">
      <c r="A132" s="91"/>
    </row>
    <row r="133" spans="1:1" ht="21" customHeight="1">
      <c r="A133" s="91"/>
    </row>
    <row r="134" spans="1:1" ht="21" customHeight="1">
      <c r="A134" s="91"/>
    </row>
    <row r="135" spans="1:1" ht="21" customHeight="1">
      <c r="A135" s="91"/>
    </row>
    <row r="136" spans="1:1" ht="21" customHeight="1">
      <c r="A136" s="91"/>
    </row>
    <row r="137" spans="1:1" ht="21" customHeight="1">
      <c r="A137" s="91"/>
    </row>
    <row r="138" spans="1:1" ht="21" customHeight="1">
      <c r="A138" s="91"/>
    </row>
    <row r="139" spans="1:1" ht="21" customHeight="1">
      <c r="A139" s="91"/>
    </row>
    <row r="140" spans="1:1" ht="21" customHeight="1">
      <c r="A140" s="91"/>
    </row>
    <row r="141" spans="1:1" ht="21" customHeight="1">
      <c r="A141" s="91"/>
    </row>
    <row r="142" spans="1:1" ht="21" customHeight="1">
      <c r="A142" s="91"/>
    </row>
    <row r="143" spans="1:1" ht="21" customHeight="1">
      <c r="A143" s="91"/>
    </row>
    <row r="144" spans="1:1" ht="21" customHeight="1">
      <c r="A144" s="91"/>
    </row>
    <row r="145" spans="1:1" ht="21" customHeight="1">
      <c r="A145" s="91"/>
    </row>
    <row r="146" spans="1:1" ht="21" customHeight="1">
      <c r="A146" s="91"/>
    </row>
    <row r="147" spans="1:1" ht="21" customHeight="1">
      <c r="A147" s="91"/>
    </row>
    <row r="148" spans="1:1" ht="21" customHeight="1">
      <c r="A148" s="91"/>
    </row>
    <row r="149" spans="1:1" ht="21" customHeight="1">
      <c r="A149" s="91"/>
    </row>
    <row r="150" spans="1:1" ht="21" customHeight="1">
      <c r="A150" s="91"/>
    </row>
    <row r="151" spans="1:1" ht="21" customHeight="1">
      <c r="A151" s="91"/>
    </row>
    <row r="152" spans="1:1" ht="21" customHeight="1">
      <c r="A152" s="91"/>
    </row>
    <row r="153" spans="1:1" ht="21" customHeight="1">
      <c r="A153" s="91"/>
    </row>
    <row r="154" spans="1:1" ht="21" customHeight="1">
      <c r="A154" s="91"/>
    </row>
    <row r="155" spans="1:1" ht="21" customHeight="1">
      <c r="A155" s="91"/>
    </row>
    <row r="156" spans="1:1" ht="21" customHeight="1">
      <c r="A156" s="91"/>
    </row>
    <row r="157" spans="1:1" ht="21" customHeight="1">
      <c r="A157" s="91"/>
    </row>
    <row r="158" spans="1:1" ht="21" customHeight="1">
      <c r="A158" s="91"/>
    </row>
    <row r="159" spans="1:1" ht="21" customHeight="1">
      <c r="A159" s="91"/>
    </row>
    <row r="160" spans="1:1" ht="21" customHeight="1">
      <c r="A160" s="91"/>
    </row>
    <row r="161" spans="1:1" ht="21" customHeight="1">
      <c r="A161" s="91"/>
    </row>
    <row r="162" spans="1:1" ht="21" customHeight="1">
      <c r="A162" s="91"/>
    </row>
    <row r="163" spans="1:1" ht="21" customHeight="1">
      <c r="A163" s="91"/>
    </row>
    <row r="164" spans="1:1" ht="21" customHeight="1">
      <c r="A164" s="91"/>
    </row>
    <row r="165" spans="1:1" ht="21" customHeight="1">
      <c r="A165" s="91"/>
    </row>
    <row r="166" spans="1:1" ht="21" customHeight="1">
      <c r="A166" s="91"/>
    </row>
    <row r="167" spans="1:1" ht="21" customHeight="1">
      <c r="A167" s="91"/>
    </row>
    <row r="168" spans="1:1" ht="21" customHeight="1">
      <c r="A168" s="91"/>
    </row>
    <row r="169" spans="1:1" ht="21" customHeight="1">
      <c r="A169" s="91"/>
    </row>
    <row r="170" spans="1:1" ht="21" customHeight="1">
      <c r="A170" s="91"/>
    </row>
    <row r="171" spans="1:1" ht="21" customHeight="1">
      <c r="A171" s="91"/>
    </row>
    <row r="172" spans="1:1" ht="21" customHeight="1">
      <c r="A172" s="91"/>
    </row>
    <row r="173" spans="1:1" ht="21" customHeight="1">
      <c r="A173" s="91"/>
    </row>
    <row r="174" spans="1:1" ht="21" customHeight="1">
      <c r="A174" s="91"/>
    </row>
    <row r="175" spans="1:1" ht="21" customHeight="1">
      <c r="A175" s="91"/>
    </row>
    <row r="176" spans="1:1" ht="21" customHeight="1">
      <c r="A176" s="91"/>
    </row>
    <row r="177" spans="1:1" ht="21" customHeight="1">
      <c r="A177" s="91"/>
    </row>
    <row r="178" spans="1:1" ht="21" customHeight="1">
      <c r="A178" s="91"/>
    </row>
    <row r="179" spans="1:1" ht="21" customHeight="1">
      <c r="A179" s="91"/>
    </row>
    <row r="180" spans="1:1" ht="21" customHeight="1">
      <c r="A180" s="91"/>
    </row>
    <row r="181" spans="1:1" ht="21" customHeight="1">
      <c r="A181" s="91"/>
    </row>
    <row r="182" spans="1:1" ht="21" customHeight="1">
      <c r="A182" s="91"/>
    </row>
    <row r="183" spans="1:1" ht="21" customHeight="1">
      <c r="A183" s="91"/>
    </row>
    <row r="184" spans="1:1" ht="21" customHeight="1">
      <c r="A184" s="91"/>
    </row>
    <row r="185" spans="1:1" ht="21" customHeight="1">
      <c r="A185" s="91"/>
    </row>
    <row r="186" spans="1:1" ht="21" customHeight="1">
      <c r="A186" s="91"/>
    </row>
    <row r="187" spans="1:1" ht="21" customHeight="1">
      <c r="A187" s="91"/>
    </row>
    <row r="188" spans="1:1" ht="21" customHeight="1">
      <c r="A188" s="91"/>
    </row>
    <row r="189" spans="1:1" ht="21" customHeight="1">
      <c r="A189" s="91"/>
    </row>
    <row r="190" spans="1:1" ht="21" customHeight="1">
      <c r="A190" s="91"/>
    </row>
    <row r="191" spans="1:1" ht="21" customHeight="1">
      <c r="A191" s="91"/>
    </row>
    <row r="192" spans="1:1" ht="21" customHeight="1">
      <c r="A192" s="91"/>
    </row>
    <row r="193" spans="1:1" ht="21" customHeight="1">
      <c r="A193" s="91"/>
    </row>
    <row r="194" spans="1:1" ht="21" customHeight="1">
      <c r="A194" s="91"/>
    </row>
    <row r="195" spans="1:1" ht="21" customHeight="1">
      <c r="A195" s="91"/>
    </row>
    <row r="196" spans="1:1" ht="21" customHeight="1">
      <c r="A196" s="91"/>
    </row>
    <row r="197" spans="1:1" ht="21" customHeight="1">
      <c r="A197" s="91"/>
    </row>
    <row r="198" spans="1:1" ht="21" customHeight="1">
      <c r="A198" s="91"/>
    </row>
    <row r="199" spans="1:1" ht="21" customHeight="1">
      <c r="A199" s="91"/>
    </row>
    <row r="200" spans="1:1" ht="21" customHeight="1">
      <c r="A200" s="91"/>
    </row>
    <row r="201" spans="1:1" ht="21" customHeight="1">
      <c r="A201" s="91"/>
    </row>
    <row r="202" spans="1:1" ht="21" customHeight="1">
      <c r="A202" s="91"/>
    </row>
    <row r="203" spans="1:1" ht="21" customHeight="1">
      <c r="A203" s="91"/>
    </row>
    <row r="204" spans="1:1" ht="21" customHeight="1">
      <c r="A204" s="91"/>
    </row>
    <row r="205" spans="1:1" ht="21" customHeight="1">
      <c r="A205" s="91"/>
    </row>
    <row r="206" spans="1:1" ht="21" customHeight="1">
      <c r="A206" s="91"/>
    </row>
    <row r="207" spans="1:1" ht="21" customHeight="1">
      <c r="A207" s="91"/>
    </row>
    <row r="208" spans="1:1" ht="21" customHeight="1">
      <c r="A208" s="91"/>
    </row>
    <row r="209" spans="1:1" ht="21" customHeight="1">
      <c r="A209" s="91"/>
    </row>
    <row r="210" spans="1:1" ht="21" customHeight="1">
      <c r="A210" s="91"/>
    </row>
    <row r="211" spans="1:1" ht="21" customHeight="1">
      <c r="A211" s="91"/>
    </row>
    <row r="212" spans="1:1" ht="21" customHeight="1">
      <c r="A212" s="91"/>
    </row>
    <row r="213" spans="1:1" ht="21" customHeight="1">
      <c r="A213" s="91"/>
    </row>
    <row r="214" spans="1:1" ht="21" customHeight="1">
      <c r="A214" s="91"/>
    </row>
    <row r="215" spans="1:1" ht="21" customHeight="1">
      <c r="A215" s="91"/>
    </row>
    <row r="216" spans="1:1" ht="21" customHeight="1">
      <c r="A216" s="91"/>
    </row>
    <row r="217" spans="1:1" ht="21" customHeight="1">
      <c r="A217" s="91"/>
    </row>
    <row r="218" spans="1:1" ht="21" customHeight="1">
      <c r="A218" s="91"/>
    </row>
    <row r="219" spans="1:1" ht="21" customHeight="1">
      <c r="A219" s="91"/>
    </row>
    <row r="220" spans="1:1" ht="21" customHeight="1">
      <c r="A220" s="91"/>
    </row>
    <row r="221" spans="1:1" ht="21" customHeight="1">
      <c r="A221" s="91"/>
    </row>
    <row r="222" spans="1:1" ht="21" customHeight="1">
      <c r="A222" s="91"/>
    </row>
    <row r="223" spans="1:1" ht="21" customHeight="1">
      <c r="A223" s="91"/>
    </row>
    <row r="224" spans="1:1" ht="21" customHeight="1">
      <c r="A224" s="91"/>
    </row>
    <row r="225" spans="1:1" ht="21" customHeight="1">
      <c r="A225" s="91"/>
    </row>
    <row r="226" spans="1:1" ht="21" customHeight="1">
      <c r="A226" s="91"/>
    </row>
    <row r="227" spans="1:1" ht="21" customHeight="1">
      <c r="A227" s="91"/>
    </row>
    <row r="228" spans="1:1" ht="21" customHeight="1">
      <c r="A228" s="91"/>
    </row>
    <row r="229" spans="1:1" ht="21" customHeight="1">
      <c r="A229" s="91"/>
    </row>
    <row r="230" spans="1:1" ht="21" customHeight="1">
      <c r="A230" s="91"/>
    </row>
    <row r="231" spans="1:1" ht="21" customHeight="1">
      <c r="A231" s="91"/>
    </row>
    <row r="232" spans="1:1" ht="21" customHeight="1">
      <c r="A232" s="91"/>
    </row>
    <row r="233" spans="1:1" ht="21" customHeight="1">
      <c r="A233" s="91"/>
    </row>
    <row r="234" spans="1:1" ht="21" customHeight="1">
      <c r="A234" s="91"/>
    </row>
    <row r="235" spans="1:1" ht="21" customHeight="1">
      <c r="A235" s="91"/>
    </row>
    <row r="236" spans="1:1" ht="21" customHeight="1">
      <c r="A236" s="91"/>
    </row>
    <row r="237" spans="1:1" ht="21" customHeight="1">
      <c r="A237" s="91"/>
    </row>
    <row r="238" spans="1:1" ht="21" customHeight="1">
      <c r="A238" s="91"/>
    </row>
    <row r="239" spans="1:1" ht="21" customHeight="1">
      <c r="A239" s="91"/>
    </row>
    <row r="240" spans="1:1" ht="21" customHeight="1">
      <c r="A240" s="91"/>
    </row>
    <row r="241" spans="1:1" ht="21" customHeight="1">
      <c r="A241" s="91"/>
    </row>
    <row r="242" spans="1:1" ht="21" customHeight="1">
      <c r="A242" s="91"/>
    </row>
    <row r="243" spans="1:1" ht="21" customHeight="1">
      <c r="A243" s="91"/>
    </row>
    <row r="244" spans="1:1" ht="21" customHeight="1">
      <c r="A244" s="91"/>
    </row>
    <row r="245" spans="1:1" ht="21" customHeight="1">
      <c r="A245" s="91"/>
    </row>
    <row r="246" spans="1:1" ht="21" customHeight="1">
      <c r="A246" s="91"/>
    </row>
    <row r="247" spans="1:1" ht="21" customHeight="1">
      <c r="A247" s="91"/>
    </row>
    <row r="248" spans="1:1" ht="21" customHeight="1">
      <c r="A248" s="91"/>
    </row>
    <row r="249" spans="1:1" ht="21" customHeight="1">
      <c r="A249" s="91"/>
    </row>
    <row r="250" spans="1:1" ht="21" customHeight="1">
      <c r="A250" s="91"/>
    </row>
    <row r="251" spans="1:1" ht="21" customHeight="1">
      <c r="A251" s="91"/>
    </row>
    <row r="252" spans="1:1" ht="21" customHeight="1">
      <c r="A252" s="91"/>
    </row>
    <row r="253" spans="1:1" ht="21" customHeight="1">
      <c r="A253" s="91"/>
    </row>
    <row r="254" spans="1:1" ht="21" customHeight="1">
      <c r="A254" s="91"/>
    </row>
    <row r="255" spans="1:1" ht="21" customHeight="1">
      <c r="A255" s="91"/>
    </row>
    <row r="256" spans="1:1" ht="21" customHeight="1">
      <c r="A256" s="91"/>
    </row>
    <row r="257" spans="1:1" ht="21" customHeight="1">
      <c r="A257" s="91"/>
    </row>
    <row r="258" spans="1:1" ht="21" customHeight="1">
      <c r="A258" s="91"/>
    </row>
    <row r="259" spans="1:1" ht="21" customHeight="1">
      <c r="A259" s="91"/>
    </row>
    <row r="260" spans="1:1" ht="21" customHeight="1">
      <c r="A260" s="91"/>
    </row>
    <row r="261" spans="1:1" ht="21" customHeight="1">
      <c r="A261" s="91"/>
    </row>
    <row r="262" spans="1:1" ht="21" customHeight="1">
      <c r="A262" s="91"/>
    </row>
    <row r="263" spans="1:1" ht="21" customHeight="1">
      <c r="A263" s="91"/>
    </row>
    <row r="264" spans="1:1" ht="21" customHeight="1">
      <c r="A264" s="91"/>
    </row>
    <row r="265" spans="1:1" ht="21" customHeight="1">
      <c r="A265" s="91"/>
    </row>
    <row r="266" spans="1:1" ht="21" customHeight="1">
      <c r="A266" s="91"/>
    </row>
    <row r="267" spans="1:1" ht="21" customHeight="1">
      <c r="A267" s="91"/>
    </row>
    <row r="268" spans="1:1" ht="21" customHeight="1">
      <c r="A268" s="91"/>
    </row>
    <row r="269" spans="1:1" ht="21" customHeight="1">
      <c r="A269" s="91"/>
    </row>
    <row r="270" spans="1:1" ht="21" customHeight="1">
      <c r="A270" s="91"/>
    </row>
    <row r="271" spans="1:1" ht="21" customHeight="1">
      <c r="A271" s="91"/>
    </row>
    <row r="272" spans="1:1" ht="21" customHeight="1">
      <c r="A272" s="91"/>
    </row>
    <row r="273" spans="1:1" ht="21" customHeight="1">
      <c r="A273" s="91"/>
    </row>
    <row r="274" spans="1:1" ht="21" customHeight="1">
      <c r="A274" s="91"/>
    </row>
    <row r="275" spans="1:1" ht="21" customHeight="1">
      <c r="A275" s="91"/>
    </row>
    <row r="276" spans="1:1" ht="21" customHeight="1">
      <c r="A276" s="91"/>
    </row>
    <row r="277" spans="1:1" ht="21" customHeight="1">
      <c r="A277" s="91"/>
    </row>
    <row r="278" spans="1:1" ht="21" customHeight="1">
      <c r="A278" s="91"/>
    </row>
    <row r="279" spans="1:1" ht="21" customHeight="1">
      <c r="A279" s="91"/>
    </row>
    <row r="280" spans="1:1" ht="21" customHeight="1">
      <c r="A280" s="91"/>
    </row>
    <row r="281" spans="1:1" ht="21" customHeight="1">
      <c r="A281" s="91"/>
    </row>
    <row r="282" spans="1:1" ht="21" customHeight="1">
      <c r="A282" s="91"/>
    </row>
    <row r="283" spans="1:1" ht="21" customHeight="1">
      <c r="A283" s="91"/>
    </row>
    <row r="284" spans="1:1" ht="21" customHeight="1">
      <c r="A284" s="91"/>
    </row>
    <row r="285" spans="1:1" ht="21" customHeight="1">
      <c r="A285" s="91"/>
    </row>
    <row r="286" spans="1:1" ht="21" customHeight="1">
      <c r="A286" s="91"/>
    </row>
    <row r="287" spans="1:1" ht="21" customHeight="1">
      <c r="A287" s="91"/>
    </row>
    <row r="288" spans="1:1" ht="21" customHeight="1">
      <c r="A288" s="91"/>
    </row>
    <row r="289" spans="1:1" ht="21" customHeight="1">
      <c r="A289" s="91"/>
    </row>
    <row r="290" spans="1:1" ht="21" customHeight="1">
      <c r="A290" s="91"/>
    </row>
    <row r="291" spans="1:1" ht="21" customHeight="1">
      <c r="A291" s="91"/>
    </row>
    <row r="292" spans="1:1" ht="21" customHeight="1">
      <c r="A292" s="91"/>
    </row>
    <row r="293" spans="1:1" ht="21" customHeight="1">
      <c r="A293" s="91"/>
    </row>
    <row r="294" spans="1:1" ht="21" customHeight="1">
      <c r="A294" s="91"/>
    </row>
    <row r="295" spans="1:1" ht="21" customHeight="1">
      <c r="A295" s="91"/>
    </row>
    <row r="296" spans="1:1" ht="21" customHeight="1">
      <c r="A296" s="91"/>
    </row>
    <row r="297" spans="1:1" ht="21" customHeight="1">
      <c r="A297" s="91"/>
    </row>
    <row r="298" spans="1:1" ht="21" customHeight="1">
      <c r="A298" s="91"/>
    </row>
    <row r="299" spans="1:1" ht="21" customHeight="1">
      <c r="A299" s="91"/>
    </row>
    <row r="300" spans="1:1" ht="21" customHeight="1">
      <c r="A300" s="91"/>
    </row>
    <row r="301" spans="1:1" ht="21" customHeight="1">
      <c r="A301" s="91"/>
    </row>
    <row r="302" spans="1:1" ht="21" customHeight="1">
      <c r="A302" s="91"/>
    </row>
    <row r="303" spans="1:1" ht="21" customHeight="1">
      <c r="A303" s="91"/>
    </row>
    <row r="304" spans="1:1" ht="21" customHeight="1">
      <c r="A304" s="91"/>
    </row>
    <row r="305" spans="1:1" ht="21" customHeight="1">
      <c r="A305" s="91"/>
    </row>
    <row r="306" spans="1:1" ht="21" customHeight="1">
      <c r="A306" s="91"/>
    </row>
    <row r="307" spans="1:1" ht="21" customHeight="1">
      <c r="A307" s="91"/>
    </row>
    <row r="308" spans="1:1" ht="21" customHeight="1">
      <c r="A308" s="91"/>
    </row>
    <row r="309" spans="1:1" ht="21" customHeight="1">
      <c r="A309" s="91"/>
    </row>
    <row r="310" spans="1:1" ht="21" customHeight="1">
      <c r="A310" s="91"/>
    </row>
    <row r="311" spans="1:1" ht="21" customHeight="1">
      <c r="A311" s="91"/>
    </row>
    <row r="312" spans="1:1" ht="21" customHeight="1">
      <c r="A312" s="91"/>
    </row>
    <row r="313" spans="1:1" ht="21" customHeight="1">
      <c r="A313" s="91"/>
    </row>
    <row r="314" spans="1:1" ht="21" customHeight="1">
      <c r="A314" s="91"/>
    </row>
    <row r="315" spans="1:1" ht="21" customHeight="1">
      <c r="A315" s="91"/>
    </row>
    <row r="316" spans="1:1" ht="21" customHeight="1">
      <c r="A316" s="91"/>
    </row>
    <row r="317" spans="1:1" ht="21" customHeight="1">
      <c r="A317" s="91"/>
    </row>
    <row r="318" spans="1:1" ht="21" customHeight="1">
      <c r="A318" s="91"/>
    </row>
    <row r="319" spans="1:1" ht="21" customHeight="1">
      <c r="A319" s="91"/>
    </row>
    <row r="320" spans="1:1" ht="21" customHeight="1">
      <c r="A320" s="91"/>
    </row>
    <row r="321" spans="1:1" ht="21" customHeight="1">
      <c r="A321" s="91"/>
    </row>
    <row r="322" spans="1:1" ht="21" customHeight="1">
      <c r="A322" s="91"/>
    </row>
    <row r="323" spans="1:1" ht="21" customHeight="1">
      <c r="A323" s="91"/>
    </row>
    <row r="324" spans="1:1" ht="21" customHeight="1">
      <c r="A324" s="91"/>
    </row>
    <row r="325" spans="1:1" ht="21" customHeight="1">
      <c r="A325" s="91"/>
    </row>
    <row r="326" spans="1:1" ht="21" customHeight="1">
      <c r="A326" s="91"/>
    </row>
    <row r="327" spans="1:1" ht="21" customHeight="1">
      <c r="A327" s="91"/>
    </row>
    <row r="328" spans="1:1" ht="21" customHeight="1">
      <c r="A328" s="91"/>
    </row>
    <row r="329" spans="1:1" ht="21" customHeight="1">
      <c r="A329" s="91"/>
    </row>
    <row r="330" spans="1:1" ht="21" customHeight="1">
      <c r="A330" s="91"/>
    </row>
    <row r="331" spans="1:1" ht="21" customHeight="1">
      <c r="A331" s="91"/>
    </row>
    <row r="332" spans="1:1" ht="21" customHeight="1">
      <c r="A332" s="91"/>
    </row>
    <row r="333" spans="1:1" ht="21" customHeight="1">
      <c r="A333" s="91"/>
    </row>
    <row r="334" spans="1:1" ht="21" customHeight="1">
      <c r="A334" s="91"/>
    </row>
    <row r="335" spans="1:1" ht="21" customHeight="1">
      <c r="A335" s="91"/>
    </row>
    <row r="336" spans="1:1" ht="21" customHeight="1">
      <c r="A336" s="91"/>
    </row>
    <row r="337" spans="1:1" ht="21" customHeight="1">
      <c r="A337" s="91"/>
    </row>
    <row r="338" spans="1:1" ht="21" customHeight="1">
      <c r="A338" s="91"/>
    </row>
    <row r="339" spans="1:1" ht="21" customHeight="1">
      <c r="A339" s="91"/>
    </row>
    <row r="340" spans="1:1" ht="21" customHeight="1">
      <c r="A340" s="91"/>
    </row>
    <row r="341" spans="1:1" ht="21" customHeight="1">
      <c r="A341" s="91"/>
    </row>
    <row r="342" spans="1:1" ht="21" customHeight="1">
      <c r="A342" s="91"/>
    </row>
    <row r="343" spans="1:1" ht="21" customHeight="1">
      <c r="A343" s="91"/>
    </row>
    <row r="344" spans="1:1" ht="21" customHeight="1">
      <c r="A344" s="91"/>
    </row>
    <row r="345" spans="1:1" ht="21" customHeight="1">
      <c r="A345" s="91"/>
    </row>
    <row r="346" spans="1:1" ht="21" customHeight="1">
      <c r="A346" s="91"/>
    </row>
    <row r="347" spans="1:1" ht="21" customHeight="1">
      <c r="A347" s="91"/>
    </row>
    <row r="348" spans="1:1" ht="21" customHeight="1">
      <c r="A348" s="91"/>
    </row>
    <row r="349" spans="1:1" ht="21" customHeight="1">
      <c r="A349" s="91"/>
    </row>
    <row r="350" spans="1:1" ht="21" customHeight="1">
      <c r="A350" s="91"/>
    </row>
    <row r="351" spans="1:1" ht="21" customHeight="1">
      <c r="A351" s="91"/>
    </row>
    <row r="352" spans="1:1" ht="21" customHeight="1">
      <c r="A352" s="91"/>
    </row>
    <row r="353" spans="1:1" ht="21" customHeight="1">
      <c r="A353" s="91"/>
    </row>
    <row r="354" spans="1:1" ht="21" customHeight="1">
      <c r="A354" s="91"/>
    </row>
    <row r="355" spans="1:1" ht="21" customHeight="1">
      <c r="A355" s="91"/>
    </row>
    <row r="356" spans="1:1" ht="21" customHeight="1">
      <c r="A356" s="91"/>
    </row>
    <row r="357" spans="1:1" ht="21" customHeight="1">
      <c r="A357" s="91"/>
    </row>
    <row r="358" spans="1:1" ht="21" customHeight="1">
      <c r="A358" s="91"/>
    </row>
    <row r="359" spans="1:1" ht="21" customHeight="1">
      <c r="A359" s="91"/>
    </row>
    <row r="360" spans="1:1" ht="21" customHeight="1">
      <c r="A360" s="91"/>
    </row>
    <row r="361" spans="1:1" ht="21" customHeight="1">
      <c r="A361" s="91"/>
    </row>
    <row r="362" spans="1:1" ht="21" customHeight="1">
      <c r="A362" s="91"/>
    </row>
    <row r="363" spans="1:1" ht="21" customHeight="1">
      <c r="A363" s="91"/>
    </row>
    <row r="364" spans="1:1" ht="21" customHeight="1">
      <c r="A364" s="91"/>
    </row>
    <row r="365" spans="1:1" ht="21" customHeight="1">
      <c r="A365" s="91"/>
    </row>
    <row r="366" spans="1:1" ht="21" customHeight="1">
      <c r="A366" s="91"/>
    </row>
    <row r="367" spans="1:1" ht="21" customHeight="1">
      <c r="A367" s="91"/>
    </row>
    <row r="368" spans="1:1" ht="21" customHeight="1">
      <c r="A368" s="91"/>
    </row>
    <row r="369" spans="1:1" ht="21" customHeight="1">
      <c r="A369" s="91"/>
    </row>
    <row r="370" spans="1:1" ht="21" customHeight="1">
      <c r="A370" s="91"/>
    </row>
    <row r="371" spans="1:1" ht="21" customHeight="1">
      <c r="A371" s="91"/>
    </row>
    <row r="372" spans="1:1" ht="21" customHeight="1">
      <c r="A372" s="91"/>
    </row>
    <row r="373" spans="1:1" ht="21" customHeight="1">
      <c r="A373" s="91"/>
    </row>
    <row r="374" spans="1:1" ht="21" customHeight="1">
      <c r="A374" s="91"/>
    </row>
    <row r="375" spans="1:1" ht="21" customHeight="1">
      <c r="A375" s="91"/>
    </row>
    <row r="376" spans="1:1" ht="21" customHeight="1">
      <c r="A376" s="91"/>
    </row>
    <row r="377" spans="1:1" ht="21" customHeight="1">
      <c r="A377" s="91"/>
    </row>
    <row r="378" spans="1:1" ht="21" customHeight="1">
      <c r="A378" s="91"/>
    </row>
    <row r="379" spans="1:1" ht="21" customHeight="1">
      <c r="A379" s="91"/>
    </row>
    <row r="380" spans="1:1" ht="21" customHeight="1">
      <c r="A380" s="91"/>
    </row>
    <row r="381" spans="1:1" ht="21" customHeight="1">
      <c r="A381" s="91"/>
    </row>
    <row r="382" spans="1:1" ht="21" customHeight="1">
      <c r="A382" s="91"/>
    </row>
    <row r="383" spans="1:1" ht="21" customHeight="1">
      <c r="A383" s="91"/>
    </row>
    <row r="384" spans="1:1" ht="21" customHeight="1">
      <c r="A384" s="91"/>
    </row>
    <row r="385" spans="1:1" ht="21" customHeight="1">
      <c r="A385" s="91"/>
    </row>
    <row r="386" spans="1:1" ht="21" customHeight="1">
      <c r="A386" s="91"/>
    </row>
    <row r="387" spans="1:1" ht="21" customHeight="1">
      <c r="A387" s="91"/>
    </row>
    <row r="388" spans="1:1" ht="21" customHeight="1">
      <c r="A388" s="91"/>
    </row>
    <row r="389" spans="1:1" ht="21" customHeight="1">
      <c r="A389" s="91"/>
    </row>
    <row r="390" spans="1:1" ht="21" customHeight="1">
      <c r="A390" s="91"/>
    </row>
    <row r="391" spans="1:1" ht="21" customHeight="1">
      <c r="A391" s="91"/>
    </row>
    <row r="392" spans="1:1" ht="21" customHeight="1">
      <c r="A392" s="91"/>
    </row>
    <row r="393" spans="1:1" ht="21" customHeight="1">
      <c r="A393" s="91"/>
    </row>
    <row r="394" spans="1:1" ht="21" customHeight="1">
      <c r="A394" s="91"/>
    </row>
    <row r="395" spans="1:1" ht="21" customHeight="1">
      <c r="A395" s="91"/>
    </row>
    <row r="396" spans="1:1" ht="21" customHeight="1">
      <c r="A396" s="91"/>
    </row>
    <row r="397" spans="1:1" ht="21" customHeight="1">
      <c r="A397" s="91"/>
    </row>
    <row r="398" spans="1:1" ht="21" customHeight="1">
      <c r="A398" s="91"/>
    </row>
    <row r="399" spans="1:1" ht="21" customHeight="1">
      <c r="A399" s="91"/>
    </row>
    <row r="400" spans="1:1" ht="21" customHeight="1">
      <c r="A400" s="91"/>
    </row>
    <row r="401" spans="1:1" ht="21" customHeight="1">
      <c r="A401" s="91"/>
    </row>
    <row r="402" spans="1:1" ht="21" customHeight="1">
      <c r="A402" s="91"/>
    </row>
    <row r="403" spans="1:1" ht="21" customHeight="1">
      <c r="A403" s="91"/>
    </row>
    <row r="404" spans="1:1" ht="21" customHeight="1">
      <c r="A404" s="91"/>
    </row>
    <row r="405" spans="1:1" ht="21" customHeight="1">
      <c r="A405" s="91"/>
    </row>
    <row r="406" spans="1:1" ht="21" customHeight="1">
      <c r="A406" s="91"/>
    </row>
    <row r="407" spans="1:1" ht="21" customHeight="1">
      <c r="A407" s="91"/>
    </row>
    <row r="408" spans="1:1" ht="21" customHeight="1">
      <c r="A408" s="91"/>
    </row>
    <row r="409" spans="1:1" ht="21" customHeight="1">
      <c r="A409" s="91"/>
    </row>
    <row r="410" spans="1:1" ht="21" customHeight="1">
      <c r="A410" s="91"/>
    </row>
    <row r="411" spans="1:1" ht="21" customHeight="1">
      <c r="A411" s="91"/>
    </row>
    <row r="412" spans="1:1" ht="21" customHeight="1">
      <c r="A412" s="91"/>
    </row>
    <row r="413" spans="1:1" ht="21" customHeight="1">
      <c r="A413" s="91"/>
    </row>
    <row r="414" spans="1:1" ht="21" customHeight="1">
      <c r="A414" s="91"/>
    </row>
    <row r="415" spans="1:1" ht="21" customHeight="1">
      <c r="A415" s="91"/>
    </row>
    <row r="416" spans="1:1" ht="21" customHeight="1">
      <c r="A416" s="91"/>
    </row>
    <row r="417" spans="1:1" ht="21" customHeight="1">
      <c r="A417" s="91"/>
    </row>
    <row r="418" spans="1:1" ht="21" customHeight="1">
      <c r="A418" s="91"/>
    </row>
    <row r="419" spans="1:1" ht="21" customHeight="1">
      <c r="A419" s="91"/>
    </row>
    <row r="420" spans="1:1" ht="21" customHeight="1">
      <c r="A420" s="91"/>
    </row>
    <row r="421" spans="1:1" ht="21" customHeight="1">
      <c r="A421" s="91"/>
    </row>
    <row r="422" spans="1:1" ht="21" customHeight="1">
      <c r="A422" s="91"/>
    </row>
    <row r="423" spans="1:1" ht="21" customHeight="1">
      <c r="A423" s="91"/>
    </row>
    <row r="424" spans="1:1" ht="21" customHeight="1">
      <c r="A424" s="91"/>
    </row>
    <row r="425" spans="1:1" ht="21" customHeight="1">
      <c r="A425" s="91"/>
    </row>
    <row r="426" spans="1:1" ht="21" customHeight="1">
      <c r="A426" s="91"/>
    </row>
    <row r="427" spans="1:1" ht="21" customHeight="1">
      <c r="A427" s="91"/>
    </row>
    <row r="428" spans="1:1" ht="21" customHeight="1">
      <c r="A428" s="91"/>
    </row>
    <row r="429" spans="1:1" ht="21" customHeight="1">
      <c r="A429" s="91"/>
    </row>
    <row r="430" spans="1:1" ht="21" customHeight="1">
      <c r="A430" s="91"/>
    </row>
    <row r="431" spans="1:1" ht="21" customHeight="1">
      <c r="A431" s="91"/>
    </row>
    <row r="432" spans="1:1" ht="21" customHeight="1">
      <c r="A432" s="91"/>
    </row>
    <row r="433" spans="1:1" ht="21" customHeight="1">
      <c r="A433" s="91"/>
    </row>
    <row r="434" spans="1:1" ht="21" customHeight="1">
      <c r="A434" s="91"/>
    </row>
    <row r="435" spans="1:1" ht="21" customHeight="1">
      <c r="A435" s="91"/>
    </row>
    <row r="436" spans="1:1" ht="21" customHeight="1">
      <c r="A436" s="91"/>
    </row>
    <row r="437" spans="1:1" ht="21" customHeight="1">
      <c r="A437" s="91"/>
    </row>
    <row r="438" spans="1:1" ht="21" customHeight="1">
      <c r="A438" s="91"/>
    </row>
    <row r="439" spans="1:1" ht="21" customHeight="1">
      <c r="A439" s="91"/>
    </row>
    <row r="440" spans="1:1" ht="21" customHeight="1">
      <c r="A440" s="91"/>
    </row>
    <row r="441" spans="1:1" ht="21" customHeight="1">
      <c r="A441" s="91"/>
    </row>
    <row r="442" spans="1:1" ht="21" customHeight="1">
      <c r="A442" s="91"/>
    </row>
    <row r="443" spans="1:1" ht="21" customHeight="1">
      <c r="A443" s="91"/>
    </row>
    <row r="444" spans="1:1" ht="21" customHeight="1">
      <c r="A444" s="91"/>
    </row>
    <row r="445" spans="1:1" ht="21" customHeight="1">
      <c r="A445" s="91"/>
    </row>
    <row r="446" spans="1:1" ht="21" customHeight="1">
      <c r="A446" s="91"/>
    </row>
    <row r="447" spans="1:1" ht="21" customHeight="1">
      <c r="A447" s="91"/>
    </row>
    <row r="448" spans="1:1" ht="21" customHeight="1">
      <c r="A448" s="91"/>
    </row>
    <row r="449" spans="1:1" ht="21" customHeight="1">
      <c r="A449" s="91"/>
    </row>
    <row r="450" spans="1:1" ht="21" customHeight="1">
      <c r="A450" s="91"/>
    </row>
    <row r="451" spans="1:1" ht="21" customHeight="1">
      <c r="A451" s="91"/>
    </row>
    <row r="452" spans="1:1" ht="21" customHeight="1">
      <c r="A452" s="91"/>
    </row>
    <row r="453" spans="1:1" ht="21" customHeight="1">
      <c r="A453" s="91"/>
    </row>
    <row r="454" spans="1:1" ht="21" customHeight="1">
      <c r="A454" s="91"/>
    </row>
    <row r="455" spans="1:1" ht="21" customHeight="1">
      <c r="A455" s="91"/>
    </row>
    <row r="456" spans="1:1" ht="21" customHeight="1">
      <c r="A456" s="91"/>
    </row>
    <row r="457" spans="1:1" ht="21" customHeight="1">
      <c r="A457" s="91"/>
    </row>
    <row r="458" spans="1:1" ht="21" customHeight="1">
      <c r="A458" s="91"/>
    </row>
    <row r="459" spans="1:1" ht="21" customHeight="1">
      <c r="A459" s="91"/>
    </row>
    <row r="460" spans="1:1" ht="21" customHeight="1">
      <c r="A460" s="91"/>
    </row>
    <row r="461" spans="1:1" ht="21" customHeight="1">
      <c r="A461" s="91"/>
    </row>
    <row r="462" spans="1:1" ht="21" customHeight="1">
      <c r="A462" s="91"/>
    </row>
    <row r="463" spans="1:1" ht="21" customHeight="1">
      <c r="A463" s="91"/>
    </row>
    <row r="464" spans="1:1" ht="21" customHeight="1">
      <c r="A464" s="91"/>
    </row>
    <row r="465" spans="1:1" ht="21" customHeight="1">
      <c r="A465" s="91"/>
    </row>
    <row r="466" spans="1:1" ht="21" customHeight="1">
      <c r="A466" s="91"/>
    </row>
    <row r="467" spans="1:1" ht="21" customHeight="1">
      <c r="A467" s="91"/>
    </row>
    <row r="468" spans="1:1" ht="21" customHeight="1">
      <c r="A468" s="91"/>
    </row>
    <row r="469" spans="1:1" ht="21" customHeight="1">
      <c r="A469" s="91"/>
    </row>
    <row r="470" spans="1:1" ht="21" customHeight="1">
      <c r="A470" s="91"/>
    </row>
    <row r="471" spans="1:1" ht="21" customHeight="1">
      <c r="A471" s="91"/>
    </row>
    <row r="472" spans="1:1" ht="21" customHeight="1">
      <c r="A472" s="91"/>
    </row>
    <row r="473" spans="1:1" ht="21" customHeight="1">
      <c r="A473" s="91"/>
    </row>
    <row r="474" spans="1:1" ht="21" customHeight="1">
      <c r="A474" s="91"/>
    </row>
    <row r="475" spans="1:1" ht="21" customHeight="1">
      <c r="A475" s="91"/>
    </row>
    <row r="476" spans="1:1" ht="21" customHeight="1">
      <c r="A476" s="91"/>
    </row>
    <row r="477" spans="1:1" ht="21" customHeight="1">
      <c r="A477" s="91"/>
    </row>
    <row r="478" spans="1:1" ht="21" customHeight="1">
      <c r="A478" s="91"/>
    </row>
    <row r="479" spans="1:1" ht="21" customHeight="1">
      <c r="A479" s="91"/>
    </row>
    <row r="480" spans="1:1" ht="21" customHeight="1">
      <c r="A480" s="91"/>
    </row>
    <row r="481" spans="1:1" ht="21" customHeight="1">
      <c r="A481" s="91"/>
    </row>
    <row r="482" spans="1:1" ht="21" customHeight="1">
      <c r="A482" s="91"/>
    </row>
    <row r="483" spans="1:1" ht="21" customHeight="1">
      <c r="A483" s="91"/>
    </row>
    <row r="484" spans="1:1" ht="21" customHeight="1">
      <c r="A484" s="91"/>
    </row>
    <row r="485" spans="1:1" ht="21" customHeight="1">
      <c r="A485" s="91"/>
    </row>
    <row r="486" spans="1:1" ht="21" customHeight="1">
      <c r="A486" s="91"/>
    </row>
    <row r="487" spans="1:1" ht="21" customHeight="1">
      <c r="A487" s="91"/>
    </row>
    <row r="488" spans="1:1" ht="21" customHeight="1">
      <c r="A488" s="91"/>
    </row>
    <row r="489" spans="1:1" ht="21" customHeight="1">
      <c r="A489" s="91"/>
    </row>
    <row r="490" spans="1:1" ht="21" customHeight="1">
      <c r="A490" s="91"/>
    </row>
    <row r="491" spans="1:1" ht="21" customHeight="1">
      <c r="A491" s="91"/>
    </row>
    <row r="492" spans="1:1" ht="21" customHeight="1">
      <c r="A492" s="91"/>
    </row>
    <row r="493" spans="1:1" ht="21" customHeight="1">
      <c r="A493" s="91"/>
    </row>
    <row r="494" spans="1:1" ht="21" customHeight="1">
      <c r="A494" s="91"/>
    </row>
    <row r="495" spans="1:1" ht="21" customHeight="1">
      <c r="A495" s="91"/>
    </row>
    <row r="496" spans="1:1" ht="21" customHeight="1">
      <c r="A496" s="91"/>
    </row>
    <row r="497" spans="1:1" ht="21" customHeight="1">
      <c r="A497" s="91"/>
    </row>
    <row r="498" spans="1:1" ht="21" customHeight="1">
      <c r="A498" s="91"/>
    </row>
    <row r="499" spans="1:1" ht="21" customHeight="1">
      <c r="A499" s="91"/>
    </row>
    <row r="500" spans="1:1" ht="21" customHeight="1">
      <c r="A500" s="91"/>
    </row>
    <row r="501" spans="1:1" ht="21" customHeight="1">
      <c r="A501" s="91"/>
    </row>
    <row r="502" spans="1:1" ht="21" customHeight="1">
      <c r="A502" s="91"/>
    </row>
    <row r="503" spans="1:1" ht="21" customHeight="1">
      <c r="A503" s="91"/>
    </row>
    <row r="504" spans="1:1" ht="21" customHeight="1">
      <c r="A504" s="91"/>
    </row>
    <row r="505" spans="1:1" ht="21" customHeight="1">
      <c r="A505" s="91"/>
    </row>
    <row r="506" spans="1:1" ht="21" customHeight="1">
      <c r="A506" s="91"/>
    </row>
    <row r="507" spans="1:1" ht="21" customHeight="1">
      <c r="A507" s="91"/>
    </row>
    <row r="508" spans="1:1" ht="21" customHeight="1">
      <c r="A508" s="91"/>
    </row>
    <row r="509" spans="1:1" ht="21" customHeight="1">
      <c r="A509" s="91"/>
    </row>
    <row r="510" spans="1:1" ht="21" customHeight="1">
      <c r="A510" s="91"/>
    </row>
    <row r="511" spans="1:1" ht="21" customHeight="1">
      <c r="A511" s="91"/>
    </row>
    <row r="512" spans="1:1" ht="21" customHeight="1">
      <c r="A512" s="91"/>
    </row>
    <row r="513" spans="1:1" ht="21" customHeight="1">
      <c r="A513" s="91"/>
    </row>
    <row r="514" spans="1:1" ht="21" customHeight="1">
      <c r="A514" s="91"/>
    </row>
    <row r="515" spans="1:1" ht="21" customHeight="1">
      <c r="A515" s="91"/>
    </row>
    <row r="516" spans="1:1" ht="21" customHeight="1">
      <c r="A516" s="91"/>
    </row>
    <row r="517" spans="1:1" ht="21" customHeight="1">
      <c r="A517" s="91"/>
    </row>
    <row r="518" spans="1:1" ht="21" customHeight="1">
      <c r="A518" s="91"/>
    </row>
    <row r="519" spans="1:1" ht="21" customHeight="1">
      <c r="A519" s="91"/>
    </row>
    <row r="520" spans="1:1" ht="21" customHeight="1">
      <c r="A520" s="91"/>
    </row>
    <row r="521" spans="1:1" ht="21" customHeight="1">
      <c r="A521" s="91"/>
    </row>
    <row r="522" spans="1:1" ht="21" customHeight="1">
      <c r="A522" s="91"/>
    </row>
    <row r="523" spans="1:1" ht="21" customHeight="1">
      <c r="A523" s="91"/>
    </row>
    <row r="524" spans="1:1" ht="21" customHeight="1">
      <c r="A524" s="91"/>
    </row>
    <row r="525" spans="1:1" ht="21" customHeight="1">
      <c r="A525" s="91"/>
    </row>
    <row r="526" spans="1:1" ht="21" customHeight="1">
      <c r="A526" s="91"/>
    </row>
    <row r="527" spans="1:1" ht="21" customHeight="1">
      <c r="A527" s="91"/>
    </row>
    <row r="528" spans="1:1" ht="21" customHeight="1">
      <c r="A528" s="91"/>
    </row>
    <row r="529" spans="1:1" ht="21" customHeight="1">
      <c r="A529" s="91"/>
    </row>
    <row r="530" spans="1:1" ht="21" customHeight="1">
      <c r="A530" s="91"/>
    </row>
    <row r="531" spans="1:1" ht="21" customHeight="1">
      <c r="A531" s="91"/>
    </row>
    <row r="532" spans="1:1" ht="21" customHeight="1">
      <c r="A532" s="91"/>
    </row>
    <row r="533" spans="1:1" ht="21" customHeight="1">
      <c r="A533" s="91"/>
    </row>
    <row r="534" spans="1:1" ht="21" customHeight="1">
      <c r="A534" s="91"/>
    </row>
    <row r="535" spans="1:1" ht="21" customHeight="1">
      <c r="A535" s="91"/>
    </row>
    <row r="536" spans="1:1" ht="21" customHeight="1">
      <c r="A536" s="91"/>
    </row>
    <row r="537" spans="1:1" ht="21" customHeight="1">
      <c r="A537" s="91"/>
    </row>
    <row r="538" spans="1:1" ht="21" customHeight="1">
      <c r="A538" s="91"/>
    </row>
    <row r="539" spans="1:1" ht="21" customHeight="1">
      <c r="A539" s="91"/>
    </row>
    <row r="540" spans="1:1" ht="21" customHeight="1">
      <c r="A540" s="91"/>
    </row>
    <row r="541" spans="1:1" ht="21" customHeight="1">
      <c r="A541" s="91"/>
    </row>
    <row r="542" spans="1:1" ht="21" customHeight="1">
      <c r="A542" s="91"/>
    </row>
    <row r="543" spans="1:1" ht="21" customHeight="1">
      <c r="A543" s="91"/>
    </row>
    <row r="544" spans="1:1" ht="21" customHeight="1">
      <c r="A544" s="91"/>
    </row>
    <row r="545" spans="1:1" ht="21" customHeight="1">
      <c r="A545" s="91"/>
    </row>
    <row r="546" spans="1:1" ht="21" customHeight="1">
      <c r="A546" s="91"/>
    </row>
    <row r="547" spans="1:1" ht="21" customHeight="1">
      <c r="A547" s="91"/>
    </row>
    <row r="548" spans="1:1" ht="21" customHeight="1">
      <c r="A548" s="91"/>
    </row>
    <row r="549" spans="1:1" ht="21" customHeight="1">
      <c r="A549" s="91"/>
    </row>
    <row r="550" spans="1:1" ht="21" customHeight="1">
      <c r="A550" s="91"/>
    </row>
    <row r="551" spans="1:1" ht="21" customHeight="1">
      <c r="A551" s="91"/>
    </row>
    <row r="552" spans="1:1" ht="21" customHeight="1">
      <c r="A552" s="91"/>
    </row>
    <row r="553" spans="1:1" ht="21" customHeight="1">
      <c r="A553" s="91"/>
    </row>
    <row r="554" spans="1:1" ht="21" customHeight="1">
      <c r="A554" s="91"/>
    </row>
    <row r="555" spans="1:1" ht="21" customHeight="1">
      <c r="A555" s="91"/>
    </row>
    <row r="556" spans="1:1" ht="21" customHeight="1">
      <c r="A556" s="91"/>
    </row>
    <row r="557" spans="1:1" ht="21" customHeight="1">
      <c r="A557" s="91"/>
    </row>
    <row r="558" spans="1:1" ht="21" customHeight="1">
      <c r="A558" s="91"/>
    </row>
    <row r="559" spans="1:1" ht="21" customHeight="1">
      <c r="A559" s="91"/>
    </row>
    <row r="560" spans="1:1" ht="21" customHeight="1">
      <c r="A560" s="91"/>
    </row>
    <row r="561" spans="1:1" ht="21" customHeight="1">
      <c r="A561" s="91"/>
    </row>
    <row r="562" spans="1:1" ht="21" customHeight="1">
      <c r="A562" s="91"/>
    </row>
    <row r="563" spans="1:1" ht="21" customHeight="1">
      <c r="A563" s="91"/>
    </row>
    <row r="564" spans="1:1" ht="21" customHeight="1">
      <c r="A564" s="91"/>
    </row>
    <row r="565" spans="1:1" ht="21" customHeight="1">
      <c r="A565" s="91"/>
    </row>
    <row r="566" spans="1:1" ht="21" customHeight="1">
      <c r="A566" s="91"/>
    </row>
    <row r="567" spans="1:1" ht="21" customHeight="1">
      <c r="A567" s="91"/>
    </row>
    <row r="568" spans="1:1" ht="21" customHeight="1">
      <c r="A568" s="91"/>
    </row>
    <row r="569" spans="1:1" ht="21" customHeight="1">
      <c r="A569" s="91"/>
    </row>
    <row r="570" spans="1:1" ht="21" customHeight="1">
      <c r="A570" s="91"/>
    </row>
    <row r="571" spans="1:1" ht="21" customHeight="1">
      <c r="A571" s="91"/>
    </row>
    <row r="572" spans="1:1" ht="21" customHeight="1">
      <c r="A572" s="91"/>
    </row>
    <row r="573" spans="1:1" ht="21" customHeight="1">
      <c r="A573" s="91"/>
    </row>
    <row r="574" spans="1:1" ht="21" customHeight="1">
      <c r="A574" s="91"/>
    </row>
    <row r="575" spans="1:1" ht="21" customHeight="1">
      <c r="A575" s="91"/>
    </row>
    <row r="576" spans="1:1" ht="21" customHeight="1">
      <c r="A576" s="91"/>
    </row>
    <row r="577" spans="1:1" ht="21" customHeight="1">
      <c r="A577" s="91"/>
    </row>
    <row r="578" spans="1:1" ht="21" customHeight="1">
      <c r="A578" s="91"/>
    </row>
    <row r="579" spans="1:1" ht="21" customHeight="1">
      <c r="A579" s="91"/>
    </row>
    <row r="580" spans="1:1" ht="21" customHeight="1">
      <c r="A580" s="91"/>
    </row>
    <row r="581" spans="1:1" ht="21" customHeight="1">
      <c r="A581" s="91"/>
    </row>
    <row r="582" spans="1:1" ht="21" customHeight="1">
      <c r="A582" s="91"/>
    </row>
    <row r="583" spans="1:1" ht="21" customHeight="1">
      <c r="A583" s="91"/>
    </row>
    <row r="584" spans="1:1" ht="21" customHeight="1">
      <c r="A584" s="91"/>
    </row>
    <row r="585" spans="1:1" ht="21" customHeight="1">
      <c r="A585" s="91"/>
    </row>
    <row r="586" spans="1:1" ht="21" customHeight="1">
      <c r="A586" s="91"/>
    </row>
    <row r="587" spans="1:1" ht="21" customHeight="1">
      <c r="A587" s="91"/>
    </row>
    <row r="588" spans="1:1" ht="21" customHeight="1">
      <c r="A588" s="91"/>
    </row>
    <row r="589" spans="1:1" ht="21" customHeight="1">
      <c r="A589" s="91"/>
    </row>
    <row r="590" spans="1:1" ht="21" customHeight="1">
      <c r="A590" s="91"/>
    </row>
    <row r="591" spans="1:1" ht="21" customHeight="1">
      <c r="A591" s="91"/>
    </row>
    <row r="592" spans="1:1" ht="21" customHeight="1">
      <c r="A592" s="91"/>
    </row>
    <row r="593" spans="1:1" ht="21" customHeight="1">
      <c r="A593" s="91"/>
    </row>
    <row r="594" spans="1:1" ht="21" customHeight="1">
      <c r="A594" s="91"/>
    </row>
    <row r="595" spans="1:1" ht="21" customHeight="1">
      <c r="A595" s="91"/>
    </row>
    <row r="596" spans="1:1" ht="21" customHeight="1">
      <c r="A596" s="91"/>
    </row>
    <row r="597" spans="1:1" ht="21" customHeight="1">
      <c r="A597" s="91"/>
    </row>
    <row r="598" spans="1:1" ht="21" customHeight="1">
      <c r="A598" s="91"/>
    </row>
    <row r="599" spans="1:1" ht="21" customHeight="1">
      <c r="A599" s="91"/>
    </row>
    <row r="600" spans="1:1" ht="21" customHeight="1">
      <c r="A600" s="91"/>
    </row>
    <row r="601" spans="1:1" ht="21" customHeight="1">
      <c r="A601" s="91"/>
    </row>
    <row r="602" spans="1:1" ht="21" customHeight="1">
      <c r="A602" s="91"/>
    </row>
    <row r="603" spans="1:1" ht="21" customHeight="1">
      <c r="A603" s="91"/>
    </row>
    <row r="604" spans="1:1" ht="21" customHeight="1">
      <c r="A604" s="91"/>
    </row>
    <row r="605" spans="1:1" ht="21" customHeight="1">
      <c r="A605" s="91"/>
    </row>
    <row r="606" spans="1:1" ht="21" customHeight="1">
      <c r="A606" s="91"/>
    </row>
    <row r="607" spans="1:1" ht="21" customHeight="1">
      <c r="A607" s="91"/>
    </row>
    <row r="608" spans="1:1" ht="21" customHeight="1">
      <c r="A608" s="91"/>
    </row>
    <row r="609" spans="1:1" ht="21" customHeight="1">
      <c r="A609" s="91"/>
    </row>
    <row r="610" spans="1:1" ht="21" customHeight="1">
      <c r="A610" s="91"/>
    </row>
    <row r="611" spans="1:1" ht="21" customHeight="1">
      <c r="A611" s="91"/>
    </row>
    <row r="612" spans="1:1" ht="21" customHeight="1">
      <c r="A612" s="91"/>
    </row>
    <row r="613" spans="1:1" ht="21" customHeight="1">
      <c r="A613" s="91"/>
    </row>
    <row r="614" spans="1:1" ht="21" customHeight="1">
      <c r="A614" s="91"/>
    </row>
    <row r="615" spans="1:1" ht="21" customHeight="1">
      <c r="A615" s="91"/>
    </row>
    <row r="616" spans="1:1" ht="21" customHeight="1">
      <c r="A616" s="91"/>
    </row>
    <row r="617" spans="1:1" ht="21" customHeight="1">
      <c r="A617" s="91"/>
    </row>
    <row r="618" spans="1:1" ht="21" customHeight="1">
      <c r="A618" s="91"/>
    </row>
    <row r="619" spans="1:1" ht="21" customHeight="1">
      <c r="A619" s="91"/>
    </row>
    <row r="620" spans="1:1" ht="21" customHeight="1">
      <c r="A620" s="91"/>
    </row>
    <row r="621" spans="1:1" ht="21" customHeight="1">
      <c r="A621" s="91"/>
    </row>
    <row r="622" spans="1:1" ht="21" customHeight="1">
      <c r="A622" s="91"/>
    </row>
    <row r="623" spans="1:1" ht="21" customHeight="1">
      <c r="A623" s="91"/>
    </row>
    <row r="624" spans="1:1" ht="21" customHeight="1">
      <c r="A624" s="91"/>
    </row>
    <row r="625" spans="1:1" ht="21" customHeight="1">
      <c r="A625" s="91"/>
    </row>
    <row r="626" spans="1:1" ht="21" customHeight="1">
      <c r="A626" s="91"/>
    </row>
    <row r="627" spans="1:1" ht="21" customHeight="1">
      <c r="A627" s="91"/>
    </row>
    <row r="628" spans="1:1" ht="21" customHeight="1">
      <c r="A628" s="91"/>
    </row>
    <row r="629" spans="1:1" ht="21" customHeight="1">
      <c r="A629" s="91"/>
    </row>
    <row r="630" spans="1:1" ht="21" customHeight="1">
      <c r="A630" s="91"/>
    </row>
    <row r="631" spans="1:1" ht="21" customHeight="1">
      <c r="A631" s="91"/>
    </row>
    <row r="632" spans="1:1" ht="21" customHeight="1">
      <c r="A632" s="91"/>
    </row>
    <row r="633" spans="1:1" ht="21" customHeight="1">
      <c r="A633" s="91"/>
    </row>
    <row r="634" spans="1:1" ht="21" customHeight="1">
      <c r="A634" s="91"/>
    </row>
    <row r="635" spans="1:1" ht="21" customHeight="1">
      <c r="A635" s="91"/>
    </row>
    <row r="636" spans="1:1" ht="21" customHeight="1">
      <c r="A636" s="91"/>
    </row>
    <row r="637" spans="1:1" ht="21" customHeight="1">
      <c r="A637" s="91"/>
    </row>
    <row r="638" spans="1:1" ht="21" customHeight="1">
      <c r="A638" s="91"/>
    </row>
    <row r="639" spans="1:1" ht="21" customHeight="1">
      <c r="A639" s="91"/>
    </row>
    <row r="640" spans="1:1" ht="21" customHeight="1">
      <c r="A640" s="91"/>
    </row>
    <row r="641" spans="1:1" ht="21" customHeight="1">
      <c r="A641" s="91"/>
    </row>
    <row r="642" spans="1:1" ht="21" customHeight="1">
      <c r="A642" s="91"/>
    </row>
    <row r="643" spans="1:1" ht="21" customHeight="1">
      <c r="A643" s="91"/>
    </row>
    <row r="644" spans="1:1" ht="21" customHeight="1">
      <c r="A644" s="91"/>
    </row>
    <row r="645" spans="1:1" ht="21" customHeight="1">
      <c r="A645" s="91"/>
    </row>
    <row r="646" spans="1:1" ht="21" customHeight="1">
      <c r="A646" s="91"/>
    </row>
    <row r="647" spans="1:1" ht="21" customHeight="1">
      <c r="A647" s="91"/>
    </row>
    <row r="648" spans="1:1" ht="21" customHeight="1">
      <c r="A648" s="91"/>
    </row>
    <row r="649" spans="1:1" ht="21" customHeight="1">
      <c r="A649" s="91"/>
    </row>
    <row r="650" spans="1:1" ht="21" customHeight="1">
      <c r="A650" s="91"/>
    </row>
    <row r="651" spans="1:1" ht="21" customHeight="1">
      <c r="A651" s="91"/>
    </row>
    <row r="652" spans="1:1" ht="21" customHeight="1">
      <c r="A652" s="91"/>
    </row>
    <row r="653" spans="1:1" ht="21" customHeight="1">
      <c r="A653" s="91"/>
    </row>
    <row r="654" spans="1:1" ht="21" customHeight="1">
      <c r="A654" s="91"/>
    </row>
    <row r="655" spans="1:1" ht="21" customHeight="1">
      <c r="A655" s="91"/>
    </row>
    <row r="656" spans="1:1" ht="21" customHeight="1">
      <c r="A656" s="91"/>
    </row>
    <row r="657" spans="1:1" ht="21" customHeight="1">
      <c r="A657" s="91"/>
    </row>
    <row r="658" spans="1:1" ht="21" customHeight="1">
      <c r="A658" s="91"/>
    </row>
    <row r="659" spans="1:1" ht="21" customHeight="1">
      <c r="A659" s="91"/>
    </row>
    <row r="660" spans="1:1" ht="21" customHeight="1">
      <c r="A660" s="91"/>
    </row>
    <row r="661" spans="1:1" ht="21" customHeight="1">
      <c r="A661" s="91"/>
    </row>
    <row r="662" spans="1:1" ht="21" customHeight="1">
      <c r="A662" s="91"/>
    </row>
    <row r="663" spans="1:1" ht="21" customHeight="1">
      <c r="A663" s="91"/>
    </row>
    <row r="664" spans="1:1" ht="21" customHeight="1">
      <c r="A664" s="91"/>
    </row>
    <row r="665" spans="1:1" ht="21" customHeight="1">
      <c r="A665" s="91"/>
    </row>
    <row r="666" spans="1:1" ht="21" customHeight="1">
      <c r="A666" s="91"/>
    </row>
    <row r="667" spans="1:1" ht="21" customHeight="1">
      <c r="A667" s="91"/>
    </row>
    <row r="668" spans="1:1" ht="21" customHeight="1">
      <c r="A668" s="91"/>
    </row>
    <row r="669" spans="1:1" ht="21" customHeight="1">
      <c r="A669" s="91"/>
    </row>
    <row r="670" spans="1:1" ht="21" customHeight="1">
      <c r="A670" s="91"/>
    </row>
    <row r="671" spans="1:1" ht="21" customHeight="1">
      <c r="A671" s="91"/>
    </row>
    <row r="672" spans="1:1" ht="21" customHeight="1">
      <c r="A672" s="91"/>
    </row>
    <row r="673" spans="1:1" ht="21" customHeight="1">
      <c r="A673" s="91"/>
    </row>
    <row r="674" spans="1:1" ht="21" customHeight="1">
      <c r="A674" s="91"/>
    </row>
    <row r="675" spans="1:1" ht="21" customHeight="1">
      <c r="A675" s="91"/>
    </row>
    <row r="676" spans="1:1" ht="21" customHeight="1">
      <c r="A676" s="91"/>
    </row>
    <row r="677" spans="1:1" ht="21" customHeight="1">
      <c r="A677" s="91"/>
    </row>
    <row r="678" spans="1:1" ht="21" customHeight="1">
      <c r="A678" s="91"/>
    </row>
    <row r="679" spans="1:1" ht="21" customHeight="1">
      <c r="A679" s="91"/>
    </row>
    <row r="680" spans="1:1" ht="21" customHeight="1">
      <c r="A680" s="91"/>
    </row>
    <row r="681" spans="1:1" ht="21" customHeight="1">
      <c r="A681" s="91"/>
    </row>
    <row r="682" spans="1:1" ht="21" customHeight="1">
      <c r="A682" s="91"/>
    </row>
    <row r="683" spans="1:1" ht="21" customHeight="1">
      <c r="A683" s="91"/>
    </row>
    <row r="684" spans="1:1" ht="21" customHeight="1">
      <c r="A684" s="91"/>
    </row>
    <row r="685" spans="1:1" ht="21" customHeight="1">
      <c r="A685" s="91"/>
    </row>
    <row r="686" spans="1:1" ht="21" customHeight="1">
      <c r="A686" s="91"/>
    </row>
    <row r="687" spans="1:1" ht="21" customHeight="1">
      <c r="A687" s="91"/>
    </row>
    <row r="688" spans="1:1" ht="21" customHeight="1">
      <c r="A688" s="91"/>
    </row>
    <row r="689" spans="1:1" ht="21" customHeight="1">
      <c r="A689" s="91"/>
    </row>
    <row r="690" spans="1:1" ht="21" customHeight="1">
      <c r="A690" s="91"/>
    </row>
    <row r="691" spans="1:1" ht="21" customHeight="1">
      <c r="A691" s="91"/>
    </row>
    <row r="692" spans="1:1" ht="21" customHeight="1">
      <c r="A692" s="91"/>
    </row>
    <row r="693" spans="1:1" ht="21" customHeight="1">
      <c r="A693" s="91"/>
    </row>
    <row r="694" spans="1:1" ht="21" customHeight="1">
      <c r="A694" s="91"/>
    </row>
    <row r="695" spans="1:1" ht="21" customHeight="1">
      <c r="A695" s="91"/>
    </row>
    <row r="696" spans="1:1" ht="21" customHeight="1">
      <c r="A696" s="91"/>
    </row>
    <row r="697" spans="1:1" ht="21" customHeight="1">
      <c r="A697" s="91"/>
    </row>
    <row r="698" spans="1:1" ht="21" customHeight="1">
      <c r="A698" s="91"/>
    </row>
    <row r="699" spans="1:1" ht="21" customHeight="1">
      <c r="A699" s="91"/>
    </row>
    <row r="700" spans="1:1" ht="21" customHeight="1">
      <c r="A700" s="91"/>
    </row>
    <row r="701" spans="1:1" ht="21" customHeight="1">
      <c r="A701" s="91"/>
    </row>
    <row r="702" spans="1:1" ht="21" customHeight="1">
      <c r="A702" s="91"/>
    </row>
    <row r="703" spans="1:1" ht="21" customHeight="1">
      <c r="A703" s="91"/>
    </row>
    <row r="704" spans="1:1" ht="21" customHeight="1">
      <c r="A704" s="91"/>
    </row>
    <row r="705" spans="1:1" ht="21" customHeight="1">
      <c r="A705" s="91"/>
    </row>
    <row r="706" spans="1:1" ht="21" customHeight="1">
      <c r="A706" s="91"/>
    </row>
    <row r="707" spans="1:1" ht="21" customHeight="1">
      <c r="A707" s="91"/>
    </row>
    <row r="708" spans="1:1" ht="21" customHeight="1">
      <c r="A708" s="91"/>
    </row>
    <row r="709" spans="1:1" ht="21" customHeight="1">
      <c r="A709" s="91"/>
    </row>
    <row r="710" spans="1:1" ht="21" customHeight="1">
      <c r="A710" s="91"/>
    </row>
    <row r="711" spans="1:1" ht="21" customHeight="1">
      <c r="A711" s="91"/>
    </row>
  </sheetData>
  <mergeCells count="7">
    <mergeCell ref="Q4:S4"/>
    <mergeCell ref="N4:P4"/>
    <mergeCell ref="A4:A5"/>
    <mergeCell ref="B4:D4"/>
    <mergeCell ref="E4:G4"/>
    <mergeCell ref="H4:J4"/>
    <mergeCell ref="K4:M4"/>
  </mergeCells>
  <phoneticPr fontId="1"/>
  <pageMargins left="0.74803149606299213" right="0.74803149606299213" top="0.98425196850393704" bottom="0.62992125984251968" header="0.59055118110236227" footer="0.51181102362204722"/>
  <pageSetup paperSize="9" scale="96" fitToHeight="0" orientation="portrait" r:id="rId1"/>
  <headerFooter differentOddEven="1" scaleWithDoc="0">
    <oddHeader>&amp;L&amp;"HGPｺﾞｼｯｸM,ﾒﾃﾞｨｳﾑ"2人口－1住民基本台帳
&amp;14　3　年齢別、男女別人口の推移</oddHeader>
  </headerFooter>
  <colBreaks count="1" manualBreakCount="1">
    <brk id="10" min="2" max="3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M42"/>
  <sheetViews>
    <sheetView showGridLines="0" zoomScaleNormal="100" zoomScaleSheetLayoutView="100" workbookViewId="0">
      <selection activeCell="C28" sqref="C28"/>
    </sheetView>
  </sheetViews>
  <sheetFormatPr defaultColWidth="9.125" defaultRowHeight="15.75" customHeight="1"/>
  <cols>
    <col min="1" max="1" width="11.875" style="4" customWidth="1"/>
    <col min="2" max="3" width="10.875" style="4" customWidth="1"/>
    <col min="4" max="5" width="10.875" style="5" customWidth="1"/>
    <col min="6" max="8" width="10.875" style="4" customWidth="1"/>
    <col min="9" max="16384" width="9.125" style="4"/>
  </cols>
  <sheetData>
    <row r="1" spans="1:9" s="5" customFormat="1" ht="13.5" customHeight="1">
      <c r="A1" s="1" t="s">
        <v>0</v>
      </c>
      <c r="B1" s="2"/>
      <c r="C1" s="2"/>
      <c r="D1" s="2"/>
      <c r="E1" s="2"/>
      <c r="F1" s="2"/>
      <c r="G1" s="3"/>
      <c r="H1" s="4"/>
    </row>
    <row r="2" spans="1:9" ht="17.25" customHeight="1">
      <c r="A2" s="183" t="s">
        <v>83</v>
      </c>
      <c r="B2" s="2"/>
      <c r="C2" s="2"/>
      <c r="D2" s="3"/>
      <c r="E2" s="3"/>
      <c r="F2" s="2"/>
      <c r="G2" s="94"/>
      <c r="H2" s="2"/>
    </row>
    <row r="3" spans="1:9" s="9" customFormat="1" ht="12.75" customHeight="1" thickBot="1">
      <c r="F3" s="44"/>
      <c r="G3" s="182"/>
      <c r="H3" s="181" t="s">
        <v>82</v>
      </c>
    </row>
    <row r="4" spans="1:9" s="9" customFormat="1" ht="15" customHeight="1">
      <c r="A4" s="392" t="s">
        <v>81</v>
      </c>
      <c r="B4" s="380" t="s">
        <v>80</v>
      </c>
      <c r="C4" s="380"/>
      <c r="D4" s="394" t="s">
        <v>79</v>
      </c>
      <c r="E4" s="376"/>
      <c r="F4" s="380" t="s">
        <v>78</v>
      </c>
      <c r="G4" s="380"/>
      <c r="H4" s="395"/>
      <c r="I4" s="8"/>
    </row>
    <row r="5" spans="1:9" s="9" customFormat="1" ht="15" customHeight="1">
      <c r="A5" s="393"/>
      <c r="B5" s="15" t="s">
        <v>77</v>
      </c>
      <c r="C5" s="14" t="s">
        <v>76</v>
      </c>
      <c r="D5" s="180" t="s">
        <v>75</v>
      </c>
      <c r="E5" s="179" t="s">
        <v>74</v>
      </c>
      <c r="F5" s="15" t="s">
        <v>73</v>
      </c>
      <c r="G5" s="178" t="s">
        <v>72</v>
      </c>
      <c r="H5" s="177" t="s">
        <v>71</v>
      </c>
      <c r="I5" s="8"/>
    </row>
    <row r="6" spans="1:9" s="9" customFormat="1" ht="22.5" customHeight="1">
      <c r="A6" s="17" t="s">
        <v>70</v>
      </c>
      <c r="B6" s="23">
        <v>927</v>
      </c>
      <c r="C6" s="20">
        <v>391</v>
      </c>
      <c r="D6" s="176">
        <v>9.7704420413583755</v>
      </c>
      <c r="E6" s="175">
        <v>4.1210818103248377</v>
      </c>
      <c r="F6" s="23">
        <v>6655</v>
      </c>
      <c r="G6" s="174">
        <v>6583</v>
      </c>
      <c r="H6" s="8">
        <v>72</v>
      </c>
    </row>
    <row r="7" spans="1:9" s="9" customFormat="1" ht="22.5" customHeight="1">
      <c r="A7" s="17">
        <v>4</v>
      </c>
      <c r="B7" s="23">
        <v>891</v>
      </c>
      <c r="C7" s="20">
        <v>439</v>
      </c>
      <c r="D7" s="176">
        <v>9.3369800999717061</v>
      </c>
      <c r="E7" s="175">
        <v>4.6003751558783161</v>
      </c>
      <c r="F7" s="23">
        <v>6548</v>
      </c>
      <c r="G7" s="174">
        <v>6926</v>
      </c>
      <c r="H7" s="8">
        <v>-378</v>
      </c>
    </row>
    <row r="8" spans="1:9" s="9" customFormat="1" ht="22.5" customHeight="1">
      <c r="A8" s="17">
        <v>5</v>
      </c>
      <c r="B8" s="23">
        <v>884</v>
      </c>
      <c r="C8" s="20">
        <v>449</v>
      </c>
      <c r="D8" s="176">
        <v>9.3112419553608117</v>
      </c>
      <c r="E8" s="175">
        <v>4.7293525316255698</v>
      </c>
      <c r="F8" s="23">
        <v>7150</v>
      </c>
      <c r="G8" s="174">
        <v>7358</v>
      </c>
      <c r="H8" s="8">
        <v>-208</v>
      </c>
    </row>
    <row r="9" spans="1:9" s="9" customFormat="1" ht="22.5" customHeight="1">
      <c r="A9" s="17">
        <v>6</v>
      </c>
      <c r="B9" s="23">
        <v>961</v>
      </c>
      <c r="C9" s="20">
        <v>443</v>
      </c>
      <c r="D9" s="176">
        <v>10.026605456727008</v>
      </c>
      <c r="E9" s="175">
        <v>4.6220460117898687</v>
      </c>
      <c r="F9" s="23">
        <v>7127</v>
      </c>
      <c r="G9" s="174">
        <v>7262</v>
      </c>
      <c r="H9" s="8">
        <v>-135</v>
      </c>
    </row>
    <row r="10" spans="1:9" s="9" customFormat="1" ht="22.5" customHeight="1">
      <c r="A10" s="17">
        <v>7</v>
      </c>
      <c r="B10" s="23">
        <v>926</v>
      </c>
      <c r="C10" s="20">
        <v>485</v>
      </c>
      <c r="D10" s="176">
        <v>9.6336908688007821</v>
      </c>
      <c r="E10" s="175">
        <v>5.0457236191883146</v>
      </c>
      <c r="F10" s="23">
        <v>7341</v>
      </c>
      <c r="G10" s="174">
        <v>7190</v>
      </c>
      <c r="H10" s="8">
        <v>151</v>
      </c>
    </row>
    <row r="11" spans="1:9" s="9" customFormat="1" ht="22.5" customHeight="1">
      <c r="A11" s="17">
        <v>8</v>
      </c>
      <c r="B11" s="23">
        <v>1053</v>
      </c>
      <c r="C11" s="20">
        <v>512</v>
      </c>
      <c r="D11" s="176">
        <v>10.915649911368655</v>
      </c>
      <c r="E11" s="175">
        <v>5.3075144868193274</v>
      </c>
      <c r="F11" s="23">
        <v>7613</v>
      </c>
      <c r="G11" s="174">
        <v>7263</v>
      </c>
      <c r="H11" s="8">
        <v>350</v>
      </c>
    </row>
    <row r="12" spans="1:9" s="9" customFormat="1" ht="22.5" customHeight="1">
      <c r="A12" s="17">
        <v>9</v>
      </c>
      <c r="B12" s="23">
        <v>1161</v>
      </c>
      <c r="C12" s="20">
        <v>466</v>
      </c>
      <c r="D12" s="176">
        <v>11.906349027289227</v>
      </c>
      <c r="E12" s="175">
        <v>4.7789480161212579</v>
      </c>
      <c r="F12" s="23">
        <v>7068</v>
      </c>
      <c r="G12" s="174">
        <v>6702</v>
      </c>
      <c r="H12" s="8">
        <v>366</v>
      </c>
    </row>
    <row r="13" spans="1:9" s="9" customFormat="1" ht="22.5" customHeight="1">
      <c r="A13" s="17">
        <v>10</v>
      </c>
      <c r="B13" s="23">
        <v>1223</v>
      </c>
      <c r="C13" s="20">
        <v>569</v>
      </c>
      <c r="D13" s="176">
        <v>12.383305319859865</v>
      </c>
      <c r="E13" s="175">
        <v>5.7613252060509099</v>
      </c>
      <c r="F13" s="23">
        <v>7205</v>
      </c>
      <c r="G13" s="174">
        <v>6436</v>
      </c>
      <c r="H13" s="8">
        <v>769</v>
      </c>
    </row>
    <row r="14" spans="1:9" s="9" customFormat="1" ht="22.5" customHeight="1">
      <c r="A14" s="17">
        <v>11</v>
      </c>
      <c r="B14" s="23">
        <v>1205</v>
      </c>
      <c r="C14" s="20">
        <v>522</v>
      </c>
      <c r="D14" s="176">
        <v>11.958873384807765</v>
      </c>
      <c r="E14" s="175">
        <v>5.180524404041206</v>
      </c>
      <c r="F14" s="23">
        <v>7394</v>
      </c>
      <c r="G14" s="174">
        <v>6446</v>
      </c>
      <c r="H14" s="8">
        <v>769</v>
      </c>
    </row>
    <row r="15" spans="1:9" s="9" customFormat="1" ht="22.5" customHeight="1">
      <c r="A15" s="17">
        <v>12</v>
      </c>
      <c r="B15" s="23">
        <v>1280</v>
      </c>
      <c r="C15" s="20">
        <v>530</v>
      </c>
      <c r="D15" s="176">
        <v>12.515032705300312</v>
      </c>
      <c r="E15" s="175">
        <v>5.1820057295384103</v>
      </c>
      <c r="F15" s="23">
        <v>6932</v>
      </c>
      <c r="G15" s="174">
        <v>6857</v>
      </c>
      <c r="H15" s="8">
        <v>75</v>
      </c>
    </row>
    <row r="16" spans="1:9" s="9" customFormat="1" ht="22.5" customHeight="1">
      <c r="A16" s="17">
        <v>13</v>
      </c>
      <c r="B16" s="23">
        <v>1205</v>
      </c>
      <c r="C16" s="20">
        <v>587</v>
      </c>
      <c r="D16" s="176">
        <v>11.763442539732125</v>
      </c>
      <c r="E16" s="175">
        <v>5.7304072786910849</v>
      </c>
      <c r="F16" s="23">
        <v>6340</v>
      </c>
      <c r="G16" s="174">
        <v>6534</v>
      </c>
      <c r="H16" s="8">
        <v>-194</v>
      </c>
    </row>
    <row r="17" spans="1:8" s="9" customFormat="1" ht="22.5" customHeight="1">
      <c r="A17" s="27">
        <v>14</v>
      </c>
      <c r="B17" s="23">
        <v>1194</v>
      </c>
      <c r="C17" s="20">
        <v>602</v>
      </c>
      <c r="D17" s="176">
        <v>11.6</v>
      </c>
      <c r="E17" s="175">
        <v>5.9</v>
      </c>
      <c r="F17" s="23">
        <v>6856</v>
      </c>
      <c r="G17" s="174">
        <v>6669</v>
      </c>
      <c r="H17" s="8">
        <v>187</v>
      </c>
    </row>
    <row r="18" spans="1:8" s="9" customFormat="1" ht="22.5" customHeight="1">
      <c r="A18" s="17">
        <v>15</v>
      </c>
      <c r="B18" s="23">
        <v>1172</v>
      </c>
      <c r="C18" s="20">
        <v>594</v>
      </c>
      <c r="D18" s="176">
        <v>11.3</v>
      </c>
      <c r="E18" s="175">
        <v>5.7</v>
      </c>
      <c r="F18" s="23">
        <v>6513</v>
      </c>
      <c r="G18" s="174">
        <v>6589</v>
      </c>
      <c r="H18" s="8">
        <v>-76</v>
      </c>
    </row>
    <row r="19" spans="1:8" s="8" customFormat="1" ht="22.5" customHeight="1">
      <c r="A19" s="17">
        <v>16</v>
      </c>
      <c r="B19" s="171">
        <v>1101</v>
      </c>
      <c r="C19" s="25">
        <v>646</v>
      </c>
      <c r="D19" s="173">
        <v>10.6</v>
      </c>
      <c r="E19" s="172">
        <v>6.2</v>
      </c>
      <c r="F19" s="171">
        <v>5690</v>
      </c>
      <c r="G19" s="170">
        <v>6702</v>
      </c>
      <c r="H19" s="8">
        <v>-1012</v>
      </c>
    </row>
    <row r="20" spans="1:8" s="8" customFormat="1" ht="22.5" customHeight="1">
      <c r="A20" s="17">
        <v>17</v>
      </c>
      <c r="B20" s="171">
        <v>1013</v>
      </c>
      <c r="C20" s="25">
        <v>594</v>
      </c>
      <c r="D20" s="173">
        <v>9.7908451248743518</v>
      </c>
      <c r="E20" s="172">
        <v>5.7411273486430066</v>
      </c>
      <c r="F20" s="171">
        <v>5931</v>
      </c>
      <c r="G20" s="170">
        <v>6291</v>
      </c>
      <c r="H20" s="8">
        <v>-360</v>
      </c>
    </row>
    <row r="21" spans="1:8" s="8" customFormat="1" ht="22.5" customHeight="1">
      <c r="A21" s="167">
        <v>18</v>
      </c>
      <c r="B21" s="164">
        <v>1033</v>
      </c>
      <c r="C21" s="32">
        <v>584</v>
      </c>
      <c r="D21" s="166">
        <v>9.982123012997052</v>
      </c>
      <c r="E21" s="165">
        <v>5.6433299512006574</v>
      </c>
      <c r="F21" s="164">
        <v>6035</v>
      </c>
      <c r="G21" s="163">
        <v>6210</v>
      </c>
      <c r="H21" s="153">
        <v>-175</v>
      </c>
    </row>
    <row r="22" spans="1:8" s="153" customFormat="1" ht="22.5" customHeight="1">
      <c r="A22" s="167">
        <v>19</v>
      </c>
      <c r="B22" s="164">
        <v>1045</v>
      </c>
      <c r="C22" s="32">
        <v>677</v>
      </c>
      <c r="D22" s="166">
        <v>10.1</v>
      </c>
      <c r="E22" s="165">
        <v>6.5</v>
      </c>
      <c r="F22" s="164">
        <v>6135</v>
      </c>
      <c r="G22" s="163">
        <v>5917</v>
      </c>
      <c r="H22" s="153">
        <v>218</v>
      </c>
    </row>
    <row r="23" spans="1:8" s="153" customFormat="1" ht="22.5" customHeight="1">
      <c r="A23" s="167">
        <v>20</v>
      </c>
      <c r="B23" s="164">
        <v>984</v>
      </c>
      <c r="C23" s="32">
        <v>696</v>
      </c>
      <c r="D23" s="169">
        <v>9.4489096303978322</v>
      </c>
      <c r="E23" s="168">
        <v>6.6833751044277356</v>
      </c>
      <c r="F23" s="164">
        <v>5550</v>
      </c>
      <c r="G23" s="163">
        <v>5515</v>
      </c>
      <c r="H23" s="153">
        <v>35</v>
      </c>
    </row>
    <row r="24" spans="1:8" s="153" customFormat="1" ht="22.5" customHeight="1">
      <c r="A24" s="167">
        <v>21</v>
      </c>
      <c r="B24" s="164">
        <v>950</v>
      </c>
      <c r="C24" s="32">
        <v>713</v>
      </c>
      <c r="D24" s="166">
        <v>9.0534822551747798</v>
      </c>
      <c r="E24" s="165">
        <v>6.7948766820417035</v>
      </c>
      <c r="F24" s="164">
        <v>6059</v>
      </c>
      <c r="G24" s="163">
        <v>5415</v>
      </c>
      <c r="H24" s="153">
        <v>644</v>
      </c>
    </row>
    <row r="25" spans="1:8" s="153" customFormat="1" ht="22.5" customHeight="1">
      <c r="A25" s="167">
        <v>22</v>
      </c>
      <c r="B25" s="164">
        <v>990</v>
      </c>
      <c r="C25" s="32">
        <v>772</v>
      </c>
      <c r="D25" s="166">
        <v>9.375355127088147</v>
      </c>
      <c r="E25" s="165">
        <v>7.3108829879919695</v>
      </c>
      <c r="F25" s="164">
        <v>5650</v>
      </c>
      <c r="G25" s="163">
        <v>5381</v>
      </c>
      <c r="H25" s="153">
        <v>269</v>
      </c>
    </row>
    <row r="26" spans="1:8" s="153" customFormat="1" ht="22.5" customHeight="1">
      <c r="A26" s="167">
        <v>23</v>
      </c>
      <c r="B26" s="164">
        <v>935</v>
      </c>
      <c r="C26" s="32">
        <v>805</v>
      </c>
      <c r="D26" s="166">
        <v>8.8253338996649209</v>
      </c>
      <c r="E26" s="165">
        <v>7.5982821275189956</v>
      </c>
      <c r="F26" s="164">
        <v>5450</v>
      </c>
      <c r="G26" s="163">
        <v>5204</v>
      </c>
      <c r="H26" s="153">
        <v>246</v>
      </c>
    </row>
    <row r="27" spans="1:8" s="153" customFormat="1" ht="22.5" customHeight="1">
      <c r="A27" s="167">
        <v>24</v>
      </c>
      <c r="B27" s="164">
        <v>1019</v>
      </c>
      <c r="C27" s="32">
        <v>889</v>
      </c>
      <c r="D27" s="166">
        <v>9.4522517508464361</v>
      </c>
      <c r="E27" s="165">
        <v>8.246370762024025</v>
      </c>
      <c r="F27" s="164">
        <v>5735</v>
      </c>
      <c r="G27" s="163">
        <v>5610</v>
      </c>
      <c r="H27" s="153">
        <v>125</v>
      </c>
    </row>
    <row r="28" spans="1:8" s="153" customFormat="1" ht="22.5" customHeight="1">
      <c r="A28" s="167">
        <v>25</v>
      </c>
      <c r="B28" s="164">
        <v>1025</v>
      </c>
      <c r="C28" s="32">
        <v>865</v>
      </c>
      <c r="D28" s="166">
        <v>9.3976345466214362</v>
      </c>
      <c r="E28" s="165">
        <v>7.9306867149536995</v>
      </c>
      <c r="F28" s="164">
        <v>6387</v>
      </c>
      <c r="G28" s="163">
        <v>5642</v>
      </c>
      <c r="H28" s="153">
        <v>745</v>
      </c>
    </row>
    <row r="29" spans="1:8" s="153" customFormat="1" ht="22.5" customHeight="1">
      <c r="A29" s="29">
        <v>26</v>
      </c>
      <c r="B29" s="164">
        <v>999</v>
      </c>
      <c r="C29" s="32">
        <v>895</v>
      </c>
      <c r="D29" s="166">
        <v>9.0937226915234479</v>
      </c>
      <c r="E29" s="165">
        <v>8.1470288377512396</v>
      </c>
      <c r="F29" s="164">
        <v>6147</v>
      </c>
      <c r="G29" s="163">
        <v>5751</v>
      </c>
      <c r="H29" s="153">
        <v>396</v>
      </c>
    </row>
    <row r="30" spans="1:8" s="153" customFormat="1" ht="22.5" customHeight="1">
      <c r="A30" s="29">
        <v>27</v>
      </c>
      <c r="B30" s="164">
        <v>971</v>
      </c>
      <c r="C30" s="32">
        <v>927</v>
      </c>
      <c r="D30" s="166">
        <v>8.7966444108241308</v>
      </c>
      <c r="E30" s="165">
        <v>8.3980323056992461</v>
      </c>
      <c r="F30" s="164">
        <v>6489</v>
      </c>
      <c r="G30" s="163">
        <v>5754</v>
      </c>
      <c r="H30" s="153">
        <v>735</v>
      </c>
    </row>
    <row r="31" spans="1:8" s="153" customFormat="1" ht="22.5" customHeight="1">
      <c r="A31" s="29">
        <v>28</v>
      </c>
      <c r="B31" s="164">
        <v>951</v>
      </c>
      <c r="C31" s="32">
        <v>890</v>
      </c>
      <c r="D31" s="166">
        <v>8.6</v>
      </c>
      <c r="E31" s="165">
        <v>8</v>
      </c>
      <c r="F31" s="164">
        <v>6240</v>
      </c>
      <c r="G31" s="163">
        <v>5825</v>
      </c>
      <c r="H31" s="153">
        <v>415</v>
      </c>
    </row>
    <row r="32" spans="1:8" s="153" customFormat="1" ht="22.5" customHeight="1">
      <c r="A32" s="29">
        <v>29</v>
      </c>
      <c r="B32" s="164">
        <v>939</v>
      </c>
      <c r="C32" s="32">
        <v>976</v>
      </c>
      <c r="D32" s="166">
        <v>8.5</v>
      </c>
      <c r="E32" s="165">
        <v>8.8000000000000007</v>
      </c>
      <c r="F32" s="164">
        <v>6244</v>
      </c>
      <c r="G32" s="163">
        <v>5841</v>
      </c>
      <c r="H32" s="153">
        <v>403</v>
      </c>
    </row>
    <row r="33" spans="1:247" s="153" customFormat="1" ht="22.5" customHeight="1">
      <c r="A33" s="29">
        <v>30</v>
      </c>
      <c r="B33" s="164">
        <v>850</v>
      </c>
      <c r="C33" s="32">
        <v>900</v>
      </c>
      <c r="D33" s="166">
        <v>7.7</v>
      </c>
      <c r="E33" s="165">
        <v>8.1</v>
      </c>
      <c r="F33" s="164">
        <v>6430</v>
      </c>
      <c r="G33" s="163">
        <v>5933</v>
      </c>
      <c r="H33" s="153">
        <v>497</v>
      </c>
    </row>
    <row r="34" spans="1:247" s="153" customFormat="1" ht="22.5" customHeight="1">
      <c r="A34" s="29" t="s">
        <v>69</v>
      </c>
      <c r="B34" s="164">
        <v>822</v>
      </c>
      <c r="C34" s="32">
        <v>1039</v>
      </c>
      <c r="D34" s="166">
        <v>7.4</v>
      </c>
      <c r="E34" s="165">
        <v>9.3000000000000007</v>
      </c>
      <c r="F34" s="164">
        <v>6722</v>
      </c>
      <c r="G34" s="163">
        <v>6032</v>
      </c>
      <c r="H34" s="153">
        <v>690</v>
      </c>
    </row>
    <row r="35" spans="1:247" s="153" customFormat="1" ht="22.5" customHeight="1" thickBot="1">
      <c r="A35" s="162">
        <v>2</v>
      </c>
      <c r="B35" s="158">
        <v>824</v>
      </c>
      <c r="C35" s="161">
        <v>1056</v>
      </c>
      <c r="D35" s="160">
        <v>7.3</v>
      </c>
      <c r="E35" s="159">
        <v>9.4</v>
      </c>
      <c r="F35" s="158">
        <v>6579</v>
      </c>
      <c r="G35" s="157">
        <v>6079</v>
      </c>
      <c r="H35" s="156">
        <v>500</v>
      </c>
    </row>
    <row r="36" spans="1:247" s="153" customFormat="1" ht="15.75" customHeight="1">
      <c r="A36" s="153" t="s">
        <v>68</v>
      </c>
      <c r="B36" s="154"/>
      <c r="C36" s="154"/>
      <c r="D36" s="155"/>
      <c r="E36" s="155"/>
      <c r="F36" s="154"/>
      <c r="G36" s="154"/>
    </row>
    <row r="37" spans="1:247" s="153" customFormat="1" ht="15.75" customHeight="1">
      <c r="A37" s="11" t="s">
        <v>67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1"/>
      <c r="GR37" s="11"/>
      <c r="GS37" s="11"/>
      <c r="GT37" s="11"/>
      <c r="GU37" s="11"/>
      <c r="GV37" s="11"/>
      <c r="GW37" s="11"/>
      <c r="GX37" s="11"/>
      <c r="GY37" s="11"/>
      <c r="GZ37" s="11"/>
      <c r="HA37" s="11"/>
      <c r="HB37" s="11"/>
      <c r="HC37" s="11"/>
      <c r="HD37" s="11"/>
      <c r="HE37" s="11"/>
      <c r="HF37" s="11"/>
      <c r="HG37" s="11"/>
      <c r="HH37" s="11"/>
      <c r="HI37" s="11"/>
      <c r="HJ37" s="11"/>
      <c r="HK37" s="11"/>
      <c r="HL37" s="11"/>
      <c r="HM37" s="11"/>
      <c r="HN37" s="11"/>
      <c r="HO37" s="11"/>
      <c r="HP37" s="11"/>
      <c r="HQ37" s="11"/>
      <c r="HR37" s="11"/>
      <c r="HS37" s="11"/>
      <c r="HT37" s="11"/>
      <c r="HU37" s="11"/>
      <c r="HV37" s="11"/>
      <c r="HW37" s="11"/>
      <c r="HX37" s="11"/>
      <c r="HY37" s="11"/>
      <c r="HZ37" s="11"/>
      <c r="IA37" s="11"/>
      <c r="IB37" s="11"/>
      <c r="IC37" s="11"/>
      <c r="ID37" s="11"/>
      <c r="IE37" s="11"/>
      <c r="IF37" s="11"/>
      <c r="IG37" s="11"/>
      <c r="IH37" s="11"/>
      <c r="II37" s="11"/>
      <c r="IJ37" s="11"/>
      <c r="IK37" s="11"/>
      <c r="IL37" s="11"/>
      <c r="IM37" s="11"/>
    </row>
    <row r="38" spans="1:247" s="9" customFormat="1" ht="15.75" customHeight="1">
      <c r="A38" s="396" t="s">
        <v>66</v>
      </c>
      <c r="B38" s="396"/>
      <c r="C38" s="397" t="s">
        <v>65</v>
      </c>
      <c r="D38" s="397"/>
      <c r="E38" s="397"/>
      <c r="F38" s="398" t="s">
        <v>64</v>
      </c>
      <c r="H38" s="152"/>
    </row>
    <row r="39" spans="1:247" s="9" customFormat="1" ht="15.75" customHeight="1">
      <c r="A39" s="396"/>
      <c r="B39" s="396"/>
      <c r="C39" s="399" t="s">
        <v>63</v>
      </c>
      <c r="D39" s="399"/>
      <c r="E39" s="399"/>
      <c r="F39" s="398"/>
    </row>
    <row r="40" spans="1:247" ht="15.75" customHeight="1">
      <c r="D40" s="4"/>
      <c r="E40" s="4"/>
      <c r="F40" s="391"/>
      <c r="G40" s="391"/>
      <c r="I40" s="5"/>
    </row>
    <row r="41" spans="1:247" ht="13.5">
      <c r="F41" s="5"/>
      <c r="I41" s="151"/>
    </row>
    <row r="42" spans="1:247" ht="15.75" customHeight="1">
      <c r="H42" s="150"/>
    </row>
  </sheetData>
  <mergeCells count="9">
    <mergeCell ref="F40:G40"/>
    <mergeCell ref="A4:A5"/>
    <mergeCell ref="B4:C4"/>
    <mergeCell ref="D4:E4"/>
    <mergeCell ref="F4:H4"/>
    <mergeCell ref="A38:B39"/>
    <mergeCell ref="C38:E38"/>
    <mergeCell ref="F38:F39"/>
    <mergeCell ref="C39:E39"/>
  </mergeCells>
  <phoneticPr fontId="1"/>
  <pageMargins left="0.74803149606299213" right="0.74803149606299213" top="0.98425196850393704" bottom="0.62992125984251968" header="0.59055118110236227" footer="0.51181102362204722"/>
  <pageSetup paperSize="9" orientation="portrait" r:id="rId1"/>
  <headerFooter scaleWithDoc="0">
    <oddHeader>&amp;L&amp;"HGPｺﾞｼｯｸM,ﾒﾃﾞｨｳﾑ"2人口－1住民基本台帳
&amp;14　4　人口異動の推移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94"/>
  <sheetViews>
    <sheetView showGridLines="0" zoomScaleNormal="100" zoomScaleSheetLayoutView="100" workbookViewId="0">
      <selection activeCell="A69" sqref="A69"/>
    </sheetView>
  </sheetViews>
  <sheetFormatPr defaultRowHeight="21.75" customHeight="1"/>
  <cols>
    <col min="1" max="1" width="34" style="186" customWidth="1"/>
    <col min="2" max="2" width="18.625" style="185" customWidth="1"/>
    <col min="3" max="4" width="15.625" style="185" customWidth="1"/>
    <col min="5" max="5" width="20.5" style="185" customWidth="1"/>
    <col min="6" max="6" width="25.75" style="184" bestFit="1" customWidth="1"/>
    <col min="7" max="16384" width="9" style="184"/>
  </cols>
  <sheetData>
    <row r="1" spans="1:22" s="5" customFormat="1" ht="13.5" customHeight="1">
      <c r="A1" s="89" t="s">
        <v>0</v>
      </c>
      <c r="B1" s="88"/>
      <c r="C1" s="88"/>
      <c r="D1" s="88"/>
      <c r="E1" s="88"/>
      <c r="F1" s="3"/>
      <c r="G1" s="4"/>
    </row>
    <row r="2" spans="1:22" ht="17.25" customHeight="1">
      <c r="A2" s="230" t="s">
        <v>152</v>
      </c>
    </row>
    <row r="3" spans="1:22" s="192" customFormat="1" ht="12.75" customHeight="1" thickBot="1">
      <c r="A3" s="229"/>
      <c r="B3" s="228"/>
      <c r="C3" s="228"/>
      <c r="D3" s="227"/>
      <c r="E3" s="226" t="s">
        <v>151</v>
      </c>
    </row>
    <row r="4" spans="1:22" s="192" customFormat="1" ht="19.5" customHeight="1">
      <c r="A4" s="225" t="s">
        <v>150</v>
      </c>
      <c r="B4" s="224" t="s">
        <v>149</v>
      </c>
      <c r="C4" s="223" t="s">
        <v>10</v>
      </c>
      <c r="D4" s="222" t="s">
        <v>11</v>
      </c>
      <c r="E4" s="221" t="s">
        <v>5</v>
      </c>
      <c r="F4" s="214"/>
      <c r="G4" s="214"/>
      <c r="H4" s="214"/>
      <c r="I4" s="214"/>
      <c r="J4" s="214"/>
      <c r="K4" s="207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</row>
    <row r="5" spans="1:22" s="192" customFormat="1" ht="14.25" customHeight="1">
      <c r="A5" s="220" t="s">
        <v>148</v>
      </c>
      <c r="B5" s="205">
        <v>112382</v>
      </c>
      <c r="C5" s="219">
        <v>55261</v>
      </c>
      <c r="D5" s="218">
        <v>57121</v>
      </c>
      <c r="E5" s="217">
        <v>53621</v>
      </c>
      <c r="F5" s="209"/>
      <c r="L5" s="209"/>
      <c r="M5" s="215"/>
      <c r="N5" s="207"/>
      <c r="O5" s="215"/>
      <c r="P5" s="215"/>
      <c r="Q5" s="207"/>
      <c r="R5" s="209"/>
      <c r="S5" s="215"/>
      <c r="T5" s="207"/>
      <c r="U5" s="215"/>
      <c r="V5" s="215"/>
    </row>
    <row r="6" spans="1:22" s="192" customFormat="1" ht="14.25" customHeight="1">
      <c r="A6" s="206" t="s">
        <v>147</v>
      </c>
      <c r="B6" s="213"/>
      <c r="C6" s="212"/>
      <c r="D6" s="211"/>
      <c r="E6" s="216"/>
      <c r="F6" s="209"/>
      <c r="L6" s="209"/>
      <c r="M6" s="215"/>
      <c r="N6" s="207"/>
      <c r="O6" s="215"/>
      <c r="P6" s="215"/>
      <c r="Q6" s="207"/>
      <c r="R6" s="209"/>
      <c r="S6" s="215"/>
      <c r="T6" s="207"/>
      <c r="U6" s="215"/>
      <c r="V6" s="215"/>
    </row>
    <row r="7" spans="1:22" s="192" customFormat="1" ht="14.25" customHeight="1">
      <c r="A7" s="206" t="s">
        <v>146</v>
      </c>
      <c r="B7" s="205">
        <v>4100</v>
      </c>
      <c r="C7" s="204">
        <v>1864</v>
      </c>
      <c r="D7" s="203">
        <v>2236</v>
      </c>
      <c r="E7" s="202">
        <v>2205</v>
      </c>
      <c r="F7" s="209"/>
      <c r="L7" s="209"/>
      <c r="M7" s="215"/>
      <c r="N7" s="207"/>
      <c r="O7" s="215"/>
      <c r="P7" s="215"/>
      <c r="Q7" s="207"/>
      <c r="R7" s="209"/>
      <c r="S7" s="215"/>
      <c r="T7" s="207"/>
      <c r="U7" s="215"/>
      <c r="V7" s="215"/>
    </row>
    <row r="8" spans="1:22" s="192" customFormat="1" ht="14.25" customHeight="1">
      <c r="A8" s="206" t="s">
        <v>145</v>
      </c>
      <c r="B8" s="205">
        <v>1746</v>
      </c>
      <c r="C8" s="204">
        <v>868</v>
      </c>
      <c r="D8" s="203">
        <v>878</v>
      </c>
      <c r="E8" s="202">
        <v>739</v>
      </c>
      <c r="F8" s="209"/>
      <c r="L8" s="209"/>
      <c r="M8" s="215"/>
      <c r="N8" s="207"/>
      <c r="O8" s="215"/>
      <c r="P8" s="215"/>
      <c r="Q8" s="207"/>
      <c r="R8" s="209"/>
      <c r="S8" s="215"/>
      <c r="T8" s="207"/>
      <c r="U8" s="215"/>
      <c r="V8" s="215"/>
    </row>
    <row r="9" spans="1:22" s="192" customFormat="1" ht="14.25" customHeight="1">
      <c r="A9" s="206" t="s">
        <v>144</v>
      </c>
      <c r="B9" s="205">
        <v>531</v>
      </c>
      <c r="C9" s="204">
        <v>267</v>
      </c>
      <c r="D9" s="203">
        <v>264</v>
      </c>
      <c r="E9" s="202">
        <v>231</v>
      </c>
      <c r="F9" s="209"/>
      <c r="L9" s="209"/>
      <c r="M9" s="215"/>
      <c r="N9" s="207"/>
      <c r="O9" s="215"/>
      <c r="P9" s="215"/>
      <c r="Q9" s="207"/>
      <c r="R9" s="209"/>
      <c r="S9" s="215"/>
      <c r="T9" s="207"/>
      <c r="U9" s="215"/>
      <c r="V9" s="215"/>
    </row>
    <row r="10" spans="1:22" s="192" customFormat="1" ht="14.25" customHeight="1">
      <c r="A10" s="206" t="s">
        <v>143</v>
      </c>
      <c r="B10" s="205">
        <v>2157</v>
      </c>
      <c r="C10" s="204">
        <v>1045</v>
      </c>
      <c r="D10" s="203">
        <v>1112</v>
      </c>
      <c r="E10" s="202">
        <v>915</v>
      </c>
      <c r="F10" s="209"/>
      <c r="G10" s="208"/>
      <c r="H10" s="208"/>
      <c r="I10" s="208"/>
      <c r="J10" s="208"/>
      <c r="K10" s="207"/>
      <c r="L10" s="209"/>
      <c r="M10" s="215"/>
      <c r="N10" s="207"/>
      <c r="O10" s="215"/>
      <c r="P10" s="215"/>
      <c r="Q10" s="207"/>
      <c r="R10" s="209"/>
      <c r="S10" s="215"/>
      <c r="T10" s="207"/>
      <c r="U10" s="215"/>
      <c r="V10" s="215"/>
    </row>
    <row r="11" spans="1:22" s="192" customFormat="1" ht="14.25" customHeight="1">
      <c r="A11" s="206" t="s">
        <v>142</v>
      </c>
      <c r="B11" s="205">
        <v>1031</v>
      </c>
      <c r="C11" s="204">
        <v>508</v>
      </c>
      <c r="D11" s="203">
        <v>523</v>
      </c>
      <c r="E11" s="202">
        <v>404</v>
      </c>
      <c r="F11" s="209"/>
      <c r="G11" s="208"/>
      <c r="H11" s="208"/>
      <c r="I11" s="208"/>
      <c r="J11" s="208"/>
      <c r="K11" s="207"/>
      <c r="L11" s="209"/>
      <c r="M11" s="215"/>
      <c r="N11" s="207"/>
      <c r="O11" s="215"/>
      <c r="P11" s="215"/>
      <c r="Q11" s="207"/>
      <c r="R11" s="209"/>
      <c r="S11" s="215"/>
      <c r="T11" s="207"/>
      <c r="U11" s="215"/>
      <c r="V11" s="215"/>
    </row>
    <row r="12" spans="1:22" s="192" customFormat="1" ht="14.25" customHeight="1">
      <c r="A12" s="206" t="s">
        <v>141</v>
      </c>
      <c r="B12" s="205">
        <v>1592</v>
      </c>
      <c r="C12" s="204">
        <v>801</v>
      </c>
      <c r="D12" s="203">
        <v>791</v>
      </c>
      <c r="E12" s="202">
        <v>635</v>
      </c>
      <c r="F12" s="209"/>
      <c r="G12" s="208"/>
      <c r="H12" s="208"/>
      <c r="I12" s="208"/>
      <c r="J12" s="208"/>
      <c r="K12" s="207"/>
      <c r="L12" s="209"/>
      <c r="M12" s="215"/>
      <c r="N12" s="207"/>
      <c r="O12" s="215"/>
      <c r="P12" s="215"/>
      <c r="Q12" s="207"/>
      <c r="R12" s="209"/>
      <c r="S12" s="215"/>
      <c r="T12" s="207"/>
      <c r="U12" s="215"/>
      <c r="V12" s="215"/>
    </row>
    <row r="13" spans="1:22" s="192" customFormat="1" ht="14.25" customHeight="1">
      <c r="A13" s="206" t="s">
        <v>140</v>
      </c>
      <c r="B13" s="205">
        <v>1369</v>
      </c>
      <c r="C13" s="204">
        <v>686</v>
      </c>
      <c r="D13" s="203">
        <v>683</v>
      </c>
      <c r="E13" s="202">
        <v>588</v>
      </c>
      <c r="F13" s="209"/>
      <c r="G13" s="208"/>
      <c r="H13" s="208"/>
      <c r="I13" s="208"/>
      <c r="J13" s="208"/>
      <c r="K13" s="207"/>
      <c r="L13" s="209"/>
      <c r="M13" s="215"/>
      <c r="N13" s="207"/>
      <c r="O13" s="215"/>
      <c r="P13" s="215"/>
      <c r="Q13" s="207"/>
      <c r="R13" s="209"/>
      <c r="S13" s="215"/>
      <c r="T13" s="207"/>
      <c r="U13" s="215"/>
      <c r="V13" s="215"/>
    </row>
    <row r="14" spans="1:22" s="192" customFormat="1" ht="14.25" customHeight="1">
      <c r="A14" s="206" t="s">
        <v>139</v>
      </c>
      <c r="B14" s="205">
        <v>1556</v>
      </c>
      <c r="C14" s="204">
        <v>780</v>
      </c>
      <c r="D14" s="203">
        <v>776</v>
      </c>
      <c r="E14" s="202">
        <v>663</v>
      </c>
      <c r="F14" s="209"/>
      <c r="G14" s="208"/>
      <c r="H14" s="208"/>
      <c r="I14" s="208"/>
      <c r="J14" s="208"/>
      <c r="K14" s="207"/>
      <c r="L14" s="209"/>
      <c r="M14" s="215"/>
      <c r="N14" s="207"/>
      <c r="O14" s="215"/>
      <c r="P14" s="215"/>
      <c r="Q14" s="207"/>
      <c r="R14" s="209"/>
      <c r="S14" s="215"/>
      <c r="T14" s="207"/>
      <c r="U14" s="215"/>
      <c r="V14" s="215"/>
    </row>
    <row r="15" spans="1:22" s="192" customFormat="1" ht="14.25" customHeight="1">
      <c r="A15" s="206" t="s">
        <v>138</v>
      </c>
      <c r="B15" s="205">
        <v>2220</v>
      </c>
      <c r="C15" s="204">
        <v>1073</v>
      </c>
      <c r="D15" s="203">
        <v>1147</v>
      </c>
      <c r="E15" s="202">
        <v>1006</v>
      </c>
      <c r="F15" s="209"/>
      <c r="G15" s="208"/>
      <c r="H15" s="208"/>
      <c r="I15" s="208"/>
      <c r="J15" s="208"/>
      <c r="K15" s="207"/>
      <c r="L15" s="209"/>
      <c r="M15" s="215"/>
      <c r="N15" s="207"/>
      <c r="O15" s="215"/>
      <c r="P15" s="215"/>
      <c r="Q15" s="207"/>
      <c r="R15" s="209"/>
      <c r="S15" s="215"/>
      <c r="T15" s="207"/>
      <c r="U15" s="215"/>
      <c r="V15" s="215"/>
    </row>
    <row r="16" spans="1:22" s="192" customFormat="1" ht="14.25" customHeight="1">
      <c r="A16" s="206" t="s">
        <v>137</v>
      </c>
      <c r="B16" s="205">
        <v>2985</v>
      </c>
      <c r="C16" s="204">
        <v>1455</v>
      </c>
      <c r="D16" s="203">
        <v>1530</v>
      </c>
      <c r="E16" s="202">
        <v>1307</v>
      </c>
      <c r="F16" s="209"/>
      <c r="G16" s="208"/>
      <c r="H16" s="208"/>
      <c r="I16" s="208"/>
      <c r="J16" s="208"/>
      <c r="K16" s="207"/>
      <c r="L16" s="209"/>
      <c r="M16" s="215"/>
      <c r="N16" s="207"/>
      <c r="O16" s="215"/>
      <c r="P16" s="215"/>
      <c r="Q16" s="207"/>
      <c r="R16" s="209"/>
      <c r="S16" s="215"/>
      <c r="T16" s="207"/>
      <c r="U16" s="215"/>
      <c r="V16" s="215"/>
    </row>
    <row r="17" spans="1:22" s="192" customFormat="1" ht="14.25" customHeight="1">
      <c r="A17" s="206" t="s">
        <v>136</v>
      </c>
      <c r="B17" s="205">
        <v>1720</v>
      </c>
      <c r="C17" s="204">
        <v>854</v>
      </c>
      <c r="D17" s="203">
        <v>866</v>
      </c>
      <c r="E17" s="202">
        <v>819</v>
      </c>
      <c r="F17" s="209"/>
      <c r="G17" s="208"/>
      <c r="H17" s="208"/>
      <c r="I17" s="208"/>
      <c r="J17" s="208"/>
      <c r="K17" s="207"/>
      <c r="L17" s="209"/>
      <c r="M17" s="215"/>
      <c r="N17" s="207"/>
      <c r="O17" s="215"/>
      <c r="P17" s="215"/>
      <c r="Q17" s="207"/>
      <c r="R17" s="209"/>
      <c r="S17" s="215"/>
      <c r="T17" s="207"/>
      <c r="U17" s="215"/>
      <c r="V17" s="215"/>
    </row>
    <row r="18" spans="1:22" s="192" customFormat="1" ht="14.25" customHeight="1">
      <c r="A18" s="206" t="s">
        <v>135</v>
      </c>
      <c r="B18" s="205">
        <v>2859</v>
      </c>
      <c r="C18" s="204">
        <v>1414</v>
      </c>
      <c r="D18" s="203">
        <v>1445</v>
      </c>
      <c r="E18" s="202">
        <v>1335</v>
      </c>
      <c r="F18" s="209"/>
      <c r="G18" s="208"/>
      <c r="H18" s="208"/>
      <c r="I18" s="208"/>
      <c r="J18" s="208"/>
      <c r="K18" s="207"/>
      <c r="L18" s="209"/>
      <c r="M18" s="215"/>
      <c r="N18" s="207"/>
      <c r="O18" s="215"/>
      <c r="P18" s="215"/>
      <c r="Q18" s="207"/>
      <c r="R18" s="209"/>
      <c r="S18" s="215"/>
      <c r="T18" s="207"/>
      <c r="U18" s="215"/>
      <c r="V18" s="215"/>
    </row>
    <row r="19" spans="1:22" s="192" customFormat="1" ht="14.25" customHeight="1">
      <c r="A19" s="206" t="s">
        <v>134</v>
      </c>
      <c r="B19" s="205">
        <v>3052</v>
      </c>
      <c r="C19" s="204">
        <v>1516</v>
      </c>
      <c r="D19" s="203">
        <v>1536</v>
      </c>
      <c r="E19" s="202">
        <v>1416</v>
      </c>
      <c r="F19" s="209"/>
      <c r="G19" s="208"/>
      <c r="H19" s="208"/>
      <c r="I19" s="208"/>
      <c r="J19" s="208"/>
      <c r="K19" s="207"/>
      <c r="L19" s="209"/>
      <c r="M19" s="215"/>
      <c r="N19" s="207"/>
      <c r="O19" s="215"/>
      <c r="P19" s="215"/>
      <c r="Q19" s="207"/>
      <c r="R19" s="209"/>
      <c r="S19" s="215"/>
      <c r="T19" s="207"/>
      <c r="U19" s="215"/>
      <c r="V19" s="215"/>
    </row>
    <row r="20" spans="1:22" s="192" customFormat="1" ht="14.25" customHeight="1">
      <c r="A20" s="206" t="s">
        <v>133</v>
      </c>
      <c r="B20" s="205">
        <v>2180</v>
      </c>
      <c r="C20" s="204">
        <v>1104</v>
      </c>
      <c r="D20" s="203">
        <v>1076</v>
      </c>
      <c r="E20" s="202">
        <v>1124</v>
      </c>
      <c r="F20" s="209"/>
      <c r="G20" s="208"/>
      <c r="H20" s="208"/>
      <c r="I20" s="208"/>
      <c r="J20" s="208"/>
      <c r="K20" s="207"/>
      <c r="L20" s="209"/>
      <c r="M20" s="215"/>
      <c r="N20" s="207"/>
      <c r="O20" s="215"/>
      <c r="P20" s="215"/>
      <c r="Q20" s="207"/>
      <c r="R20" s="209"/>
      <c r="S20" s="215"/>
      <c r="T20" s="207"/>
      <c r="U20" s="215"/>
      <c r="V20" s="215"/>
    </row>
    <row r="21" spans="1:22" s="192" customFormat="1" ht="14.25" customHeight="1">
      <c r="A21" s="206" t="s">
        <v>132</v>
      </c>
      <c r="B21" s="205">
        <v>1550</v>
      </c>
      <c r="C21" s="204">
        <v>775</v>
      </c>
      <c r="D21" s="203">
        <v>775</v>
      </c>
      <c r="E21" s="202">
        <v>722</v>
      </c>
      <c r="F21" s="209"/>
      <c r="G21" s="208"/>
      <c r="H21" s="208"/>
      <c r="I21" s="208"/>
      <c r="J21" s="208"/>
      <c r="K21" s="207"/>
      <c r="L21" s="209"/>
      <c r="M21" s="215"/>
      <c r="N21" s="207"/>
      <c r="O21" s="215"/>
      <c r="P21" s="215"/>
      <c r="Q21" s="207"/>
      <c r="R21" s="209"/>
      <c r="S21" s="215"/>
      <c r="T21" s="207"/>
      <c r="U21" s="215"/>
      <c r="V21" s="215"/>
    </row>
    <row r="22" spans="1:22" s="192" customFormat="1" ht="14.25" customHeight="1">
      <c r="A22" s="206" t="s">
        <v>131</v>
      </c>
      <c r="B22" s="205">
        <v>2956</v>
      </c>
      <c r="C22" s="204">
        <v>1473</v>
      </c>
      <c r="D22" s="203">
        <v>1483</v>
      </c>
      <c r="E22" s="202">
        <v>1371</v>
      </c>
      <c r="F22" s="209"/>
      <c r="G22" s="208"/>
      <c r="H22" s="208"/>
      <c r="I22" s="208"/>
      <c r="J22" s="208"/>
      <c r="K22" s="207"/>
      <c r="L22" s="209"/>
      <c r="M22" s="215"/>
      <c r="N22" s="207"/>
      <c r="O22" s="215"/>
      <c r="P22" s="215"/>
      <c r="Q22" s="207"/>
      <c r="R22" s="209"/>
      <c r="S22" s="215"/>
      <c r="T22" s="207"/>
      <c r="U22" s="215"/>
      <c r="V22" s="215"/>
    </row>
    <row r="23" spans="1:22" s="192" customFormat="1" ht="14.25" customHeight="1">
      <c r="A23" s="206" t="s">
        <v>130</v>
      </c>
      <c r="B23" s="205">
        <v>1153</v>
      </c>
      <c r="C23" s="204">
        <v>559</v>
      </c>
      <c r="D23" s="203">
        <v>594</v>
      </c>
      <c r="E23" s="202">
        <v>505</v>
      </c>
      <c r="F23" s="209"/>
      <c r="G23" s="208"/>
      <c r="H23" s="208"/>
      <c r="I23" s="208"/>
      <c r="J23" s="208"/>
      <c r="K23" s="207"/>
      <c r="L23" s="209"/>
      <c r="M23" s="215"/>
      <c r="N23" s="207"/>
      <c r="O23" s="215"/>
      <c r="P23" s="215"/>
      <c r="Q23" s="207"/>
      <c r="R23" s="209"/>
      <c r="S23" s="215"/>
      <c r="T23" s="207"/>
      <c r="U23" s="215"/>
      <c r="V23" s="215"/>
    </row>
    <row r="24" spans="1:22" s="192" customFormat="1" ht="14.25" customHeight="1">
      <c r="A24" s="206" t="s">
        <v>129</v>
      </c>
      <c r="B24" s="205">
        <v>1579</v>
      </c>
      <c r="C24" s="204">
        <v>795</v>
      </c>
      <c r="D24" s="203">
        <v>784</v>
      </c>
      <c r="E24" s="202">
        <v>680</v>
      </c>
      <c r="F24" s="209"/>
      <c r="G24" s="208"/>
      <c r="H24" s="208"/>
      <c r="I24" s="208"/>
      <c r="J24" s="208"/>
      <c r="K24" s="207"/>
      <c r="L24" s="209"/>
      <c r="M24" s="215"/>
      <c r="N24" s="207"/>
      <c r="O24" s="215"/>
      <c r="P24" s="215"/>
      <c r="Q24" s="207"/>
      <c r="R24" s="209"/>
      <c r="S24" s="215"/>
      <c r="T24" s="207"/>
      <c r="U24" s="215"/>
      <c r="V24" s="215"/>
    </row>
    <row r="25" spans="1:22" s="192" customFormat="1" ht="14.25" customHeight="1">
      <c r="A25" s="206" t="s">
        <v>128</v>
      </c>
      <c r="B25" s="205">
        <v>1518</v>
      </c>
      <c r="C25" s="204">
        <v>721</v>
      </c>
      <c r="D25" s="203">
        <v>797</v>
      </c>
      <c r="E25" s="202">
        <v>927</v>
      </c>
      <c r="F25" s="209"/>
      <c r="G25" s="208"/>
      <c r="H25" s="208"/>
      <c r="I25" s="208"/>
      <c r="J25" s="208"/>
      <c r="K25" s="207"/>
      <c r="L25" s="209"/>
      <c r="M25" s="215"/>
      <c r="N25" s="207"/>
      <c r="O25" s="215"/>
      <c r="P25" s="215"/>
      <c r="Q25" s="207"/>
      <c r="R25" s="209"/>
      <c r="S25" s="215"/>
      <c r="T25" s="207"/>
      <c r="U25" s="215"/>
      <c r="V25" s="215"/>
    </row>
    <row r="26" spans="1:22" s="192" customFormat="1" ht="14.25" customHeight="1">
      <c r="A26" s="206" t="s">
        <v>127</v>
      </c>
      <c r="B26" s="205">
        <v>4221</v>
      </c>
      <c r="C26" s="204">
        <v>2062</v>
      </c>
      <c r="D26" s="203">
        <v>2159</v>
      </c>
      <c r="E26" s="202">
        <v>1980</v>
      </c>
      <c r="F26" s="209"/>
      <c r="G26" s="208"/>
      <c r="H26" s="208"/>
      <c r="I26" s="208"/>
      <c r="J26" s="208"/>
      <c r="K26" s="207"/>
      <c r="L26" s="209"/>
      <c r="M26" s="215"/>
      <c r="N26" s="207"/>
      <c r="O26" s="215"/>
      <c r="P26" s="215"/>
      <c r="Q26" s="207"/>
      <c r="R26" s="209"/>
      <c r="S26" s="207"/>
      <c r="T26" s="207"/>
      <c r="U26" s="207"/>
      <c r="V26" s="207"/>
    </row>
    <row r="27" spans="1:22" s="192" customFormat="1" ht="14.25" customHeight="1">
      <c r="A27" s="206" t="s">
        <v>126</v>
      </c>
      <c r="B27" s="205">
        <v>4537</v>
      </c>
      <c r="C27" s="204">
        <v>2200</v>
      </c>
      <c r="D27" s="203">
        <v>2337</v>
      </c>
      <c r="E27" s="202">
        <v>2269</v>
      </c>
      <c r="F27" s="209"/>
      <c r="G27" s="208"/>
      <c r="H27" s="208"/>
      <c r="I27" s="208"/>
      <c r="J27" s="208"/>
      <c r="K27" s="207"/>
      <c r="L27" s="209"/>
      <c r="M27" s="215"/>
      <c r="N27" s="207"/>
      <c r="O27" s="215"/>
      <c r="P27" s="215"/>
      <c r="Q27" s="207"/>
      <c r="R27" s="209"/>
      <c r="S27" s="207"/>
      <c r="T27" s="207"/>
      <c r="U27" s="207"/>
      <c r="V27" s="207"/>
    </row>
    <row r="28" spans="1:22" s="192" customFormat="1" ht="14.25" customHeight="1">
      <c r="A28" s="206" t="s">
        <v>125</v>
      </c>
      <c r="B28" s="205">
        <v>3085</v>
      </c>
      <c r="C28" s="204">
        <v>1529</v>
      </c>
      <c r="D28" s="203">
        <v>1556</v>
      </c>
      <c r="E28" s="202">
        <v>1426</v>
      </c>
      <c r="F28" s="209"/>
      <c r="G28" s="208"/>
      <c r="H28" s="208"/>
      <c r="I28" s="208"/>
      <c r="J28" s="208"/>
      <c r="K28" s="207"/>
      <c r="L28" s="209"/>
      <c r="M28" s="215"/>
      <c r="N28" s="207"/>
      <c r="O28" s="215"/>
      <c r="P28" s="215"/>
      <c r="Q28" s="207"/>
      <c r="R28" s="209"/>
      <c r="S28" s="207"/>
      <c r="T28" s="207"/>
      <c r="U28" s="207"/>
      <c r="V28" s="207"/>
    </row>
    <row r="29" spans="1:22" s="192" customFormat="1" ht="14.25" customHeight="1">
      <c r="A29" s="206" t="s">
        <v>124</v>
      </c>
      <c r="B29" s="205">
        <v>863</v>
      </c>
      <c r="C29" s="204">
        <v>465</v>
      </c>
      <c r="D29" s="203">
        <v>398</v>
      </c>
      <c r="E29" s="202">
        <v>479</v>
      </c>
      <c r="F29" s="209"/>
      <c r="G29" s="208"/>
      <c r="H29" s="208"/>
      <c r="I29" s="208"/>
      <c r="J29" s="208"/>
      <c r="K29" s="207"/>
      <c r="L29" s="209"/>
      <c r="M29" s="215"/>
      <c r="N29" s="207"/>
      <c r="O29" s="215"/>
      <c r="P29" s="215"/>
      <c r="Q29" s="207"/>
      <c r="R29" s="209"/>
      <c r="S29" s="207"/>
      <c r="T29" s="207"/>
      <c r="U29" s="207"/>
      <c r="V29" s="207"/>
    </row>
    <row r="30" spans="1:22" s="192" customFormat="1" ht="14.25" customHeight="1">
      <c r="A30" s="206" t="s">
        <v>123</v>
      </c>
      <c r="B30" s="205">
        <v>4558</v>
      </c>
      <c r="C30" s="204">
        <v>2203</v>
      </c>
      <c r="D30" s="203">
        <v>2355</v>
      </c>
      <c r="E30" s="202">
        <v>2244</v>
      </c>
      <c r="F30" s="209"/>
      <c r="G30" s="208"/>
      <c r="H30" s="208"/>
      <c r="I30" s="208"/>
      <c r="J30" s="208"/>
      <c r="K30" s="207"/>
      <c r="L30" s="209"/>
      <c r="M30" s="215"/>
      <c r="N30" s="207"/>
      <c r="O30" s="215"/>
      <c r="P30" s="215"/>
      <c r="Q30" s="207"/>
      <c r="R30" s="209"/>
      <c r="S30" s="207"/>
      <c r="T30" s="207"/>
      <c r="U30" s="207"/>
      <c r="V30" s="207"/>
    </row>
    <row r="31" spans="1:22" s="192" customFormat="1" ht="14.25" customHeight="1">
      <c r="A31" s="206" t="s">
        <v>122</v>
      </c>
      <c r="B31" s="205">
        <v>4615</v>
      </c>
      <c r="C31" s="204">
        <v>2309</v>
      </c>
      <c r="D31" s="203">
        <v>2306</v>
      </c>
      <c r="E31" s="202">
        <v>2202</v>
      </c>
      <c r="F31" s="209"/>
      <c r="G31" s="208"/>
      <c r="H31" s="208"/>
      <c r="I31" s="208"/>
      <c r="J31" s="208"/>
      <c r="K31" s="207"/>
      <c r="L31" s="209"/>
      <c r="M31" s="215"/>
      <c r="N31" s="207"/>
      <c r="O31" s="215"/>
      <c r="P31" s="215"/>
      <c r="Q31" s="207"/>
      <c r="R31" s="209"/>
      <c r="S31" s="207"/>
      <c r="T31" s="207"/>
      <c r="U31" s="207"/>
      <c r="V31" s="207"/>
    </row>
    <row r="32" spans="1:22" s="192" customFormat="1" ht="14.25" customHeight="1">
      <c r="A32" s="206" t="s">
        <v>121</v>
      </c>
      <c r="B32" s="205">
        <v>2019</v>
      </c>
      <c r="C32" s="204">
        <v>954</v>
      </c>
      <c r="D32" s="203">
        <v>1065</v>
      </c>
      <c r="E32" s="202">
        <v>1124</v>
      </c>
      <c r="F32" s="209"/>
      <c r="G32" s="208"/>
      <c r="H32" s="208"/>
      <c r="I32" s="208"/>
      <c r="J32" s="208"/>
      <c r="K32" s="207"/>
      <c r="L32" s="209"/>
      <c r="M32" s="215"/>
      <c r="N32" s="207"/>
      <c r="O32" s="215"/>
      <c r="P32" s="215"/>
      <c r="Q32" s="207"/>
      <c r="R32" s="209"/>
      <c r="S32" s="207"/>
      <c r="T32" s="207"/>
      <c r="U32" s="207"/>
      <c r="V32" s="207"/>
    </row>
    <row r="33" spans="1:22" s="192" customFormat="1" ht="14.25" customHeight="1">
      <c r="A33" s="206" t="s">
        <v>120</v>
      </c>
      <c r="B33" s="205">
        <v>2632</v>
      </c>
      <c r="C33" s="204">
        <v>1293</v>
      </c>
      <c r="D33" s="203">
        <v>1339</v>
      </c>
      <c r="E33" s="202">
        <v>1228</v>
      </c>
      <c r="F33" s="209"/>
      <c r="G33" s="208"/>
      <c r="H33" s="208"/>
      <c r="I33" s="208"/>
      <c r="J33" s="208"/>
      <c r="K33" s="207"/>
      <c r="L33" s="209"/>
      <c r="M33" s="215"/>
      <c r="N33" s="207"/>
      <c r="O33" s="215"/>
      <c r="P33" s="215"/>
      <c r="Q33" s="207"/>
      <c r="R33" s="209"/>
      <c r="S33" s="207"/>
      <c r="T33" s="207"/>
      <c r="U33" s="207"/>
      <c r="V33" s="207"/>
    </row>
    <row r="34" spans="1:22" s="192" customFormat="1" ht="14.25" customHeight="1">
      <c r="A34" s="206" t="s">
        <v>119</v>
      </c>
      <c r="B34" s="205">
        <v>1067</v>
      </c>
      <c r="C34" s="204">
        <v>509</v>
      </c>
      <c r="D34" s="203">
        <v>558</v>
      </c>
      <c r="E34" s="202">
        <v>594</v>
      </c>
      <c r="F34" s="209"/>
      <c r="G34" s="208"/>
      <c r="H34" s="208"/>
      <c r="I34" s="208"/>
      <c r="J34" s="208"/>
      <c r="K34" s="207"/>
      <c r="L34" s="209"/>
      <c r="M34" s="215"/>
      <c r="N34" s="207"/>
      <c r="O34" s="215"/>
      <c r="P34" s="215"/>
      <c r="Q34" s="207"/>
      <c r="R34" s="209"/>
      <c r="S34" s="207"/>
      <c r="T34" s="207"/>
      <c r="U34" s="207"/>
      <c r="V34" s="207"/>
    </row>
    <row r="35" spans="1:22" s="192" customFormat="1" ht="14.25" customHeight="1">
      <c r="A35" s="206" t="s">
        <v>118</v>
      </c>
      <c r="B35" s="205">
        <v>925</v>
      </c>
      <c r="C35" s="204">
        <v>466</v>
      </c>
      <c r="D35" s="203">
        <v>459</v>
      </c>
      <c r="E35" s="202">
        <v>435</v>
      </c>
      <c r="F35" s="209"/>
      <c r="G35" s="208"/>
      <c r="H35" s="208"/>
      <c r="I35" s="208"/>
      <c r="J35" s="208"/>
      <c r="K35" s="207"/>
      <c r="L35" s="209"/>
      <c r="M35" s="215"/>
      <c r="N35" s="207"/>
      <c r="O35" s="215"/>
      <c r="P35" s="215"/>
      <c r="Q35" s="207"/>
      <c r="R35" s="209"/>
      <c r="S35" s="207"/>
      <c r="T35" s="207"/>
      <c r="U35" s="207"/>
      <c r="V35" s="207"/>
    </row>
    <row r="36" spans="1:22" s="192" customFormat="1" ht="14.25" customHeight="1">
      <c r="A36" s="206" t="s">
        <v>117</v>
      </c>
      <c r="B36" s="205">
        <v>1123</v>
      </c>
      <c r="C36" s="204">
        <v>516</v>
      </c>
      <c r="D36" s="203">
        <v>607</v>
      </c>
      <c r="E36" s="202">
        <v>595</v>
      </c>
      <c r="F36" s="209"/>
      <c r="G36" s="208"/>
      <c r="H36" s="208"/>
      <c r="I36" s="208"/>
      <c r="J36" s="208"/>
      <c r="K36" s="207"/>
      <c r="L36" s="209"/>
      <c r="M36" s="215"/>
      <c r="N36" s="207"/>
      <c r="O36" s="215"/>
      <c r="P36" s="215"/>
      <c r="Q36" s="207"/>
      <c r="R36" s="209"/>
      <c r="S36" s="207"/>
      <c r="T36" s="207"/>
      <c r="U36" s="207"/>
      <c r="V36" s="207"/>
    </row>
    <row r="37" spans="1:22" s="192" customFormat="1" ht="14.25" customHeight="1">
      <c r="A37" s="206" t="s">
        <v>116</v>
      </c>
      <c r="B37" s="205">
        <v>2619</v>
      </c>
      <c r="C37" s="204">
        <v>1238</v>
      </c>
      <c r="D37" s="203">
        <v>1381</v>
      </c>
      <c r="E37" s="202">
        <v>1113</v>
      </c>
      <c r="F37" s="209"/>
      <c r="G37" s="208"/>
      <c r="H37" s="208"/>
      <c r="I37" s="208"/>
      <c r="J37" s="208"/>
      <c r="K37" s="207"/>
      <c r="L37" s="209"/>
      <c r="M37" s="215"/>
      <c r="N37" s="207"/>
      <c r="O37" s="215"/>
      <c r="P37" s="215"/>
      <c r="Q37" s="207"/>
      <c r="R37" s="209"/>
      <c r="S37" s="207"/>
      <c r="T37" s="207"/>
      <c r="U37" s="207"/>
      <c r="V37" s="207"/>
    </row>
    <row r="38" spans="1:22" s="192" customFormat="1" ht="14.25" customHeight="1">
      <c r="A38" s="206" t="s">
        <v>115</v>
      </c>
      <c r="B38" s="205">
        <v>1360</v>
      </c>
      <c r="C38" s="204">
        <v>664</v>
      </c>
      <c r="D38" s="203">
        <v>696</v>
      </c>
      <c r="E38" s="202">
        <v>606</v>
      </c>
      <c r="F38" s="209"/>
      <c r="G38" s="208"/>
      <c r="H38" s="208"/>
      <c r="I38" s="208"/>
      <c r="J38" s="208"/>
      <c r="K38" s="207"/>
      <c r="L38" s="209"/>
      <c r="M38" s="215"/>
      <c r="N38" s="207"/>
      <c r="O38" s="215"/>
      <c r="P38" s="215"/>
      <c r="Q38" s="207"/>
      <c r="R38" s="209"/>
      <c r="S38" s="207"/>
      <c r="T38" s="207"/>
      <c r="U38" s="207"/>
      <c r="V38" s="207"/>
    </row>
    <row r="39" spans="1:22" s="192" customFormat="1" ht="14.25" customHeight="1">
      <c r="A39" s="206" t="s">
        <v>114</v>
      </c>
      <c r="B39" s="205">
        <v>789</v>
      </c>
      <c r="C39" s="204">
        <v>391</v>
      </c>
      <c r="D39" s="203">
        <v>398</v>
      </c>
      <c r="E39" s="202">
        <v>356</v>
      </c>
      <c r="F39" s="209"/>
      <c r="G39" s="208"/>
      <c r="H39" s="208"/>
      <c r="I39" s="208"/>
      <c r="J39" s="208"/>
      <c r="K39" s="207"/>
      <c r="L39" s="209"/>
      <c r="M39" s="215"/>
      <c r="N39" s="207"/>
      <c r="O39" s="215"/>
      <c r="P39" s="215"/>
      <c r="Q39" s="207"/>
      <c r="R39" s="209"/>
      <c r="S39" s="207"/>
      <c r="T39" s="207"/>
      <c r="U39" s="207"/>
      <c r="V39" s="207"/>
    </row>
    <row r="40" spans="1:22" s="192" customFormat="1" ht="14.25" customHeight="1">
      <c r="A40" s="206" t="s">
        <v>113</v>
      </c>
      <c r="B40" s="213"/>
      <c r="C40" s="212"/>
      <c r="D40" s="211"/>
      <c r="E40" s="216"/>
      <c r="F40" s="209"/>
      <c r="G40" s="208"/>
      <c r="H40" s="208"/>
      <c r="I40" s="208"/>
      <c r="J40" s="208"/>
      <c r="K40" s="207"/>
      <c r="L40" s="209"/>
      <c r="M40" s="215"/>
      <c r="N40" s="207"/>
      <c r="O40" s="215"/>
      <c r="P40" s="215"/>
      <c r="Q40" s="207"/>
      <c r="R40" s="209"/>
      <c r="S40" s="207"/>
      <c r="T40" s="207"/>
      <c r="U40" s="207"/>
      <c r="V40" s="207"/>
    </row>
    <row r="41" spans="1:22" s="192" customFormat="1" ht="14.25" customHeight="1">
      <c r="A41" s="206" t="s">
        <v>112</v>
      </c>
      <c r="B41" s="205">
        <v>1263</v>
      </c>
      <c r="C41" s="204">
        <v>645</v>
      </c>
      <c r="D41" s="203">
        <v>618</v>
      </c>
      <c r="E41" s="202">
        <v>464</v>
      </c>
      <c r="F41" s="209"/>
      <c r="G41" s="208"/>
      <c r="H41" s="208"/>
      <c r="I41" s="208"/>
      <c r="J41" s="208"/>
      <c r="K41" s="207"/>
      <c r="L41" s="209"/>
      <c r="M41" s="215"/>
      <c r="N41" s="207"/>
      <c r="O41" s="215"/>
      <c r="P41" s="215"/>
      <c r="Q41" s="207"/>
      <c r="R41" s="209"/>
      <c r="S41" s="207"/>
      <c r="T41" s="207"/>
      <c r="U41" s="207"/>
      <c r="V41" s="207"/>
    </row>
    <row r="42" spans="1:22" s="192" customFormat="1" ht="14.25" customHeight="1">
      <c r="A42" s="206" t="s">
        <v>111</v>
      </c>
      <c r="B42" s="205">
        <v>1622</v>
      </c>
      <c r="C42" s="204">
        <v>808</v>
      </c>
      <c r="D42" s="203">
        <v>814</v>
      </c>
      <c r="E42" s="202">
        <v>632</v>
      </c>
      <c r="F42" s="209"/>
      <c r="G42" s="208"/>
      <c r="H42" s="208"/>
      <c r="I42" s="208"/>
      <c r="J42" s="208"/>
      <c r="K42" s="207"/>
      <c r="L42" s="209"/>
      <c r="M42" s="215"/>
      <c r="N42" s="207"/>
      <c r="O42" s="215"/>
      <c r="P42" s="215"/>
      <c r="Q42" s="207"/>
      <c r="R42" s="209"/>
      <c r="S42" s="207"/>
      <c r="T42" s="207"/>
      <c r="U42" s="207"/>
      <c r="V42" s="207"/>
    </row>
    <row r="43" spans="1:22" s="192" customFormat="1" ht="14.25" customHeight="1">
      <c r="A43" s="206" t="s">
        <v>110</v>
      </c>
      <c r="B43" s="205">
        <v>1669</v>
      </c>
      <c r="C43" s="204">
        <v>841</v>
      </c>
      <c r="D43" s="203">
        <v>828</v>
      </c>
      <c r="E43" s="202">
        <v>670</v>
      </c>
      <c r="F43" s="209"/>
      <c r="G43" s="208"/>
      <c r="H43" s="208"/>
      <c r="I43" s="208"/>
      <c r="J43" s="208"/>
      <c r="K43" s="207"/>
      <c r="L43" s="209"/>
      <c r="M43" s="215"/>
      <c r="N43" s="207"/>
      <c r="O43" s="215"/>
      <c r="P43" s="215"/>
      <c r="Q43" s="207"/>
      <c r="R43" s="214"/>
      <c r="S43" s="207"/>
      <c r="T43" s="207"/>
      <c r="U43" s="207"/>
      <c r="V43" s="207"/>
    </row>
    <row r="44" spans="1:22" s="192" customFormat="1" ht="14.25" customHeight="1">
      <c r="A44" s="206" t="s">
        <v>109</v>
      </c>
      <c r="B44" s="205">
        <v>427</v>
      </c>
      <c r="C44" s="204">
        <v>213</v>
      </c>
      <c r="D44" s="203">
        <v>214</v>
      </c>
      <c r="E44" s="202">
        <v>195</v>
      </c>
      <c r="F44" s="209"/>
      <c r="G44" s="208"/>
      <c r="H44" s="208"/>
      <c r="I44" s="208"/>
      <c r="J44" s="208"/>
      <c r="K44" s="207"/>
      <c r="L44" s="207"/>
      <c r="M44" s="207"/>
      <c r="N44" s="207"/>
      <c r="O44" s="207"/>
      <c r="P44" s="207"/>
      <c r="Q44" s="207"/>
      <c r="R44" s="207"/>
      <c r="S44" s="207"/>
      <c r="T44" s="207"/>
      <c r="U44" s="207"/>
      <c r="V44" s="207"/>
    </row>
    <row r="45" spans="1:22" s="192" customFormat="1" ht="14.25" customHeight="1">
      <c r="A45" s="206" t="s">
        <v>108</v>
      </c>
      <c r="B45" s="205">
        <v>6</v>
      </c>
      <c r="C45" s="204">
        <v>3</v>
      </c>
      <c r="D45" s="203">
        <v>3</v>
      </c>
      <c r="E45" s="202">
        <v>2</v>
      </c>
      <c r="F45" s="209"/>
      <c r="G45" s="208"/>
      <c r="H45" s="208"/>
      <c r="I45" s="208"/>
      <c r="J45" s="208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207"/>
    </row>
    <row r="46" spans="1:22" s="192" customFormat="1" ht="14.25" customHeight="1">
      <c r="A46" s="206" t="s">
        <v>107</v>
      </c>
      <c r="B46" s="205">
        <v>0</v>
      </c>
      <c r="C46" s="204">
        <v>0</v>
      </c>
      <c r="D46" s="203">
        <v>0</v>
      </c>
      <c r="E46" s="202">
        <v>0</v>
      </c>
      <c r="F46" s="209"/>
      <c r="G46" s="208"/>
      <c r="H46" s="208"/>
      <c r="I46" s="208"/>
      <c r="J46" s="208"/>
      <c r="K46" s="207"/>
      <c r="L46" s="207"/>
      <c r="M46" s="207"/>
      <c r="N46" s="207"/>
      <c r="O46" s="207"/>
      <c r="P46" s="207"/>
      <c r="Q46" s="207"/>
      <c r="R46" s="207"/>
      <c r="S46" s="207"/>
      <c r="T46" s="207"/>
      <c r="U46" s="207"/>
      <c r="V46" s="207"/>
    </row>
    <row r="47" spans="1:22" s="192" customFormat="1" ht="14.25" customHeight="1">
      <c r="A47" s="206" t="s">
        <v>106</v>
      </c>
      <c r="B47" s="205">
        <v>28</v>
      </c>
      <c r="C47" s="204">
        <v>18</v>
      </c>
      <c r="D47" s="203">
        <v>10</v>
      </c>
      <c r="E47" s="202">
        <v>28</v>
      </c>
      <c r="F47" s="209"/>
      <c r="G47" s="208"/>
      <c r="H47" s="208"/>
      <c r="I47" s="208"/>
      <c r="J47" s="208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</row>
    <row r="48" spans="1:22" s="192" customFormat="1" ht="14.25" customHeight="1">
      <c r="A48" s="206" t="s">
        <v>105</v>
      </c>
      <c r="B48" s="205">
        <v>0</v>
      </c>
      <c r="C48" s="204">
        <v>0</v>
      </c>
      <c r="D48" s="203">
        <v>0</v>
      </c>
      <c r="E48" s="202">
        <v>0</v>
      </c>
      <c r="F48" s="209"/>
      <c r="G48" s="208"/>
      <c r="H48" s="208"/>
      <c r="I48" s="208"/>
      <c r="J48" s="208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</row>
    <row r="49" spans="1:22" s="192" customFormat="1" ht="14.25" customHeight="1">
      <c r="A49" s="206" t="s">
        <v>104</v>
      </c>
      <c r="B49" s="213"/>
      <c r="C49" s="212"/>
      <c r="D49" s="211"/>
      <c r="E49" s="210"/>
      <c r="F49" s="209"/>
      <c r="G49" s="208"/>
      <c r="H49" s="208"/>
      <c r="I49" s="208"/>
      <c r="J49" s="208"/>
      <c r="K49" s="207"/>
      <c r="L49" s="207"/>
      <c r="M49" s="207"/>
      <c r="N49" s="207"/>
      <c r="O49" s="207"/>
      <c r="P49" s="207"/>
      <c r="Q49" s="207"/>
      <c r="R49" s="207"/>
      <c r="S49" s="207"/>
      <c r="T49" s="207"/>
      <c r="U49" s="207"/>
      <c r="V49" s="207"/>
    </row>
    <row r="50" spans="1:22" s="192" customFormat="1" ht="14.25" customHeight="1">
      <c r="A50" s="206" t="s">
        <v>103</v>
      </c>
      <c r="B50" s="205">
        <v>9119</v>
      </c>
      <c r="C50" s="204">
        <v>4549</v>
      </c>
      <c r="D50" s="203">
        <v>4570</v>
      </c>
      <c r="E50" s="202">
        <v>3809</v>
      </c>
      <c r="F50" s="209"/>
      <c r="G50" s="208"/>
      <c r="H50" s="208"/>
      <c r="I50" s="208"/>
      <c r="J50" s="208"/>
      <c r="K50" s="207"/>
      <c r="L50" s="207"/>
      <c r="M50" s="207"/>
      <c r="N50" s="207"/>
      <c r="O50" s="207"/>
      <c r="P50" s="207"/>
      <c r="Q50" s="207"/>
      <c r="R50" s="207"/>
      <c r="S50" s="207"/>
      <c r="T50" s="207"/>
      <c r="U50" s="207"/>
      <c r="V50" s="207"/>
    </row>
    <row r="51" spans="1:22" s="192" customFormat="1" ht="14.25" customHeight="1">
      <c r="A51" s="206" t="s">
        <v>102</v>
      </c>
      <c r="B51" s="205">
        <v>27</v>
      </c>
      <c r="C51" s="204">
        <v>16</v>
      </c>
      <c r="D51" s="203">
        <v>11</v>
      </c>
      <c r="E51" s="202">
        <v>9</v>
      </c>
      <c r="F51" s="209"/>
      <c r="G51" s="208"/>
      <c r="H51" s="208"/>
      <c r="I51" s="208"/>
      <c r="J51" s="208"/>
      <c r="K51" s="207"/>
      <c r="L51" s="207"/>
      <c r="M51" s="207"/>
      <c r="N51" s="207"/>
      <c r="O51" s="207"/>
      <c r="P51" s="207"/>
      <c r="Q51" s="207"/>
      <c r="R51" s="207"/>
      <c r="S51" s="207"/>
      <c r="T51" s="207"/>
      <c r="U51" s="207"/>
      <c r="V51" s="207"/>
    </row>
    <row r="52" spans="1:22" s="192" customFormat="1" ht="14.25" customHeight="1">
      <c r="A52" s="206" t="s">
        <v>101</v>
      </c>
      <c r="B52" s="205">
        <v>541</v>
      </c>
      <c r="C52" s="204">
        <v>257</v>
      </c>
      <c r="D52" s="203">
        <v>284</v>
      </c>
      <c r="E52" s="202">
        <v>274</v>
      </c>
      <c r="F52" s="209"/>
      <c r="G52" s="208"/>
      <c r="H52" s="208"/>
      <c r="I52" s="208"/>
      <c r="J52" s="208"/>
      <c r="K52" s="207"/>
      <c r="L52" s="207"/>
      <c r="M52" s="207"/>
      <c r="N52" s="207"/>
      <c r="O52" s="207"/>
      <c r="P52" s="207"/>
      <c r="Q52" s="207"/>
      <c r="R52" s="207"/>
      <c r="S52" s="207"/>
      <c r="T52" s="207"/>
      <c r="U52" s="207"/>
      <c r="V52" s="207"/>
    </row>
    <row r="53" spans="1:22" s="192" customFormat="1" ht="14.25" customHeight="1">
      <c r="A53" s="206" t="s">
        <v>100</v>
      </c>
      <c r="B53" s="205">
        <v>1186</v>
      </c>
      <c r="C53" s="204">
        <v>589</v>
      </c>
      <c r="D53" s="203">
        <v>597</v>
      </c>
      <c r="E53" s="202">
        <v>585</v>
      </c>
      <c r="F53" s="209"/>
      <c r="G53" s="208"/>
      <c r="H53" s="208"/>
      <c r="I53" s="208"/>
      <c r="J53" s="208"/>
      <c r="K53" s="207"/>
      <c r="L53" s="207"/>
      <c r="M53" s="207"/>
      <c r="N53" s="207"/>
      <c r="O53" s="207"/>
      <c r="P53" s="207"/>
      <c r="Q53" s="207"/>
      <c r="R53" s="207"/>
      <c r="S53" s="207"/>
      <c r="T53" s="207"/>
      <c r="U53" s="207"/>
      <c r="V53" s="207"/>
    </row>
    <row r="54" spans="1:22" s="192" customFormat="1" ht="14.25" customHeight="1">
      <c r="A54" s="206" t="s">
        <v>99</v>
      </c>
      <c r="B54" s="205">
        <v>613</v>
      </c>
      <c r="C54" s="204">
        <v>302</v>
      </c>
      <c r="D54" s="203">
        <v>311</v>
      </c>
      <c r="E54" s="202">
        <v>305</v>
      </c>
      <c r="F54" s="209"/>
      <c r="G54" s="208"/>
      <c r="H54" s="208"/>
      <c r="I54" s="208"/>
      <c r="J54" s="208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7"/>
      <c r="V54" s="207"/>
    </row>
    <row r="55" spans="1:22" s="192" customFormat="1" ht="14.25" customHeight="1">
      <c r="A55" s="206" t="s">
        <v>98</v>
      </c>
      <c r="B55" s="205">
        <v>1165</v>
      </c>
      <c r="C55" s="204">
        <v>545</v>
      </c>
      <c r="D55" s="203">
        <v>620</v>
      </c>
      <c r="E55" s="202">
        <v>664</v>
      </c>
      <c r="F55" s="209"/>
      <c r="G55" s="208"/>
      <c r="H55" s="208"/>
      <c r="I55" s="208"/>
      <c r="J55" s="208"/>
      <c r="K55" s="207"/>
      <c r="L55" s="207"/>
      <c r="M55" s="207"/>
      <c r="N55" s="207"/>
      <c r="O55" s="207"/>
      <c r="P55" s="207"/>
      <c r="Q55" s="207"/>
      <c r="R55" s="207"/>
      <c r="S55" s="207"/>
      <c r="T55" s="207"/>
      <c r="U55" s="207"/>
      <c r="V55" s="207"/>
    </row>
    <row r="56" spans="1:22" s="192" customFormat="1" ht="14.25" customHeight="1">
      <c r="A56" s="206" t="s">
        <v>97</v>
      </c>
      <c r="B56" s="205">
        <v>2873</v>
      </c>
      <c r="C56" s="204">
        <v>1407</v>
      </c>
      <c r="D56" s="203">
        <v>1466</v>
      </c>
      <c r="E56" s="202">
        <v>1739</v>
      </c>
      <c r="F56" s="209"/>
      <c r="G56" s="208"/>
      <c r="H56" s="208"/>
      <c r="I56" s="208"/>
      <c r="J56" s="208"/>
      <c r="K56" s="207"/>
      <c r="L56" s="207"/>
      <c r="M56" s="207"/>
      <c r="N56" s="207"/>
      <c r="O56" s="207"/>
      <c r="P56" s="207"/>
      <c r="Q56" s="207"/>
      <c r="R56" s="207"/>
      <c r="S56" s="207"/>
      <c r="T56" s="207"/>
      <c r="U56" s="207"/>
      <c r="V56" s="207"/>
    </row>
    <row r="57" spans="1:22" s="192" customFormat="1" ht="14.25" customHeight="1">
      <c r="A57" s="206" t="s">
        <v>96</v>
      </c>
      <c r="B57" s="205">
        <v>2054</v>
      </c>
      <c r="C57" s="204">
        <v>1058</v>
      </c>
      <c r="D57" s="203">
        <v>996</v>
      </c>
      <c r="E57" s="202">
        <v>1088</v>
      </c>
      <c r="F57" s="209"/>
      <c r="G57" s="208"/>
      <c r="H57" s="208"/>
      <c r="I57" s="208"/>
      <c r="J57" s="208"/>
      <c r="K57" s="207"/>
      <c r="L57" s="207"/>
      <c r="M57" s="207"/>
      <c r="N57" s="207"/>
      <c r="O57" s="207"/>
      <c r="P57" s="207"/>
      <c r="Q57" s="207"/>
      <c r="R57" s="207"/>
      <c r="S57" s="207"/>
      <c r="T57" s="207"/>
      <c r="U57" s="207"/>
      <c r="V57" s="207"/>
    </row>
    <row r="58" spans="1:22" s="192" customFormat="1" ht="14.25" customHeight="1">
      <c r="A58" s="206" t="s">
        <v>95</v>
      </c>
      <c r="B58" s="205">
        <v>655</v>
      </c>
      <c r="C58" s="204">
        <v>316</v>
      </c>
      <c r="D58" s="203">
        <v>339</v>
      </c>
      <c r="E58" s="202">
        <v>314</v>
      </c>
      <c r="F58" s="209"/>
      <c r="G58" s="208"/>
      <c r="H58" s="208"/>
      <c r="I58" s="208"/>
      <c r="J58" s="208"/>
      <c r="K58" s="207"/>
      <c r="L58" s="207"/>
      <c r="M58" s="207"/>
      <c r="N58" s="207"/>
      <c r="O58" s="207"/>
      <c r="P58" s="207"/>
      <c r="Q58" s="207"/>
      <c r="R58" s="207"/>
      <c r="S58" s="207"/>
      <c r="T58" s="207"/>
      <c r="U58" s="207"/>
      <c r="V58" s="207"/>
    </row>
    <row r="59" spans="1:22" s="192" customFormat="1" ht="14.25" customHeight="1">
      <c r="A59" s="206" t="s">
        <v>94</v>
      </c>
      <c r="B59" s="205">
        <v>2367</v>
      </c>
      <c r="C59" s="204">
        <v>1151</v>
      </c>
      <c r="D59" s="203">
        <v>1216</v>
      </c>
      <c r="E59" s="202">
        <v>1371</v>
      </c>
      <c r="F59" s="209"/>
      <c r="G59" s="208"/>
      <c r="H59" s="208"/>
      <c r="I59" s="208"/>
      <c r="J59" s="208"/>
      <c r="K59" s="207"/>
      <c r="L59" s="207"/>
      <c r="M59" s="207"/>
      <c r="N59" s="207"/>
      <c r="O59" s="207"/>
      <c r="P59" s="207"/>
      <c r="Q59" s="207"/>
      <c r="R59" s="207"/>
      <c r="S59" s="207"/>
      <c r="T59" s="207"/>
      <c r="U59" s="207"/>
      <c r="V59" s="207"/>
    </row>
    <row r="60" spans="1:22" s="192" customFormat="1" ht="14.25" customHeight="1">
      <c r="A60" s="206" t="s">
        <v>93</v>
      </c>
      <c r="B60" s="205">
        <v>1384</v>
      </c>
      <c r="C60" s="204">
        <v>653</v>
      </c>
      <c r="D60" s="203">
        <v>731</v>
      </c>
      <c r="E60" s="202">
        <v>821</v>
      </c>
      <c r="F60" s="209"/>
      <c r="G60" s="208"/>
      <c r="H60" s="208"/>
      <c r="I60" s="208"/>
      <c r="J60" s="208"/>
      <c r="K60" s="207"/>
      <c r="L60" s="207"/>
      <c r="M60" s="207"/>
      <c r="N60" s="207"/>
      <c r="O60" s="207"/>
      <c r="P60" s="207"/>
      <c r="Q60" s="207"/>
      <c r="R60" s="207"/>
      <c r="S60" s="207"/>
      <c r="T60" s="207"/>
      <c r="U60" s="207"/>
      <c r="V60" s="207"/>
    </row>
    <row r="61" spans="1:22" s="192" customFormat="1" ht="14.25" customHeight="1">
      <c r="A61" s="206" t="s">
        <v>92</v>
      </c>
      <c r="B61" s="205">
        <v>1207</v>
      </c>
      <c r="C61" s="204">
        <v>578</v>
      </c>
      <c r="D61" s="203">
        <v>629</v>
      </c>
      <c r="E61" s="202">
        <v>637</v>
      </c>
      <c r="F61" s="209"/>
      <c r="G61" s="208"/>
      <c r="H61" s="208"/>
      <c r="I61" s="208"/>
      <c r="J61" s="208"/>
      <c r="K61" s="207"/>
      <c r="L61" s="207"/>
      <c r="M61" s="207"/>
      <c r="N61" s="207"/>
      <c r="O61" s="207"/>
      <c r="P61" s="207"/>
      <c r="Q61" s="207"/>
      <c r="R61" s="207"/>
      <c r="S61" s="207"/>
      <c r="T61" s="207"/>
      <c r="U61" s="207"/>
      <c r="V61" s="207"/>
    </row>
    <row r="62" spans="1:22" s="192" customFormat="1" ht="14.25" customHeight="1">
      <c r="A62" s="206" t="s">
        <v>91</v>
      </c>
      <c r="B62" s="205">
        <v>827</v>
      </c>
      <c r="C62" s="204">
        <v>408</v>
      </c>
      <c r="D62" s="203">
        <v>419</v>
      </c>
      <c r="E62" s="202">
        <v>412</v>
      </c>
      <c r="F62" s="209"/>
      <c r="G62" s="208"/>
      <c r="H62" s="208"/>
      <c r="I62" s="208"/>
      <c r="J62" s="208"/>
      <c r="K62" s="207"/>
      <c r="L62" s="207"/>
      <c r="M62" s="207"/>
      <c r="N62" s="207"/>
      <c r="O62" s="207"/>
      <c r="P62" s="207"/>
      <c r="Q62" s="207"/>
      <c r="R62" s="207"/>
      <c r="S62" s="207"/>
      <c r="T62" s="207"/>
      <c r="U62" s="207"/>
      <c r="V62" s="207"/>
    </row>
    <row r="63" spans="1:22" s="192" customFormat="1" ht="14.25" customHeight="1">
      <c r="A63" s="206" t="s">
        <v>90</v>
      </c>
      <c r="B63" s="205">
        <v>2186</v>
      </c>
      <c r="C63" s="204">
        <v>1040</v>
      </c>
      <c r="D63" s="203">
        <v>1146</v>
      </c>
      <c r="E63" s="202">
        <v>1013</v>
      </c>
    </row>
    <row r="64" spans="1:22" s="192" customFormat="1" ht="14.25" customHeight="1">
      <c r="A64" s="206" t="s">
        <v>89</v>
      </c>
      <c r="B64" s="205">
        <v>2119</v>
      </c>
      <c r="C64" s="204">
        <v>1089</v>
      </c>
      <c r="D64" s="203">
        <v>1030</v>
      </c>
      <c r="E64" s="202">
        <v>1008</v>
      </c>
    </row>
    <row r="65" spans="1:6" s="192" customFormat="1" ht="14.25" customHeight="1">
      <c r="A65" s="206" t="s">
        <v>88</v>
      </c>
      <c r="B65" s="205">
        <v>902</v>
      </c>
      <c r="C65" s="204">
        <v>458</v>
      </c>
      <c r="D65" s="203">
        <v>444</v>
      </c>
      <c r="E65" s="202">
        <v>447</v>
      </c>
    </row>
    <row r="66" spans="1:6" s="192" customFormat="1" ht="14.25" customHeight="1">
      <c r="A66" s="206" t="s">
        <v>87</v>
      </c>
      <c r="B66" s="205">
        <v>624</v>
      </c>
      <c r="C66" s="204">
        <v>312</v>
      </c>
      <c r="D66" s="203">
        <v>312</v>
      </c>
      <c r="E66" s="202">
        <v>316</v>
      </c>
    </row>
    <row r="67" spans="1:6" s="192" customFormat="1" ht="14.25" customHeight="1">
      <c r="A67" s="206" t="s">
        <v>86</v>
      </c>
      <c r="B67" s="205">
        <v>3217</v>
      </c>
      <c r="C67" s="204">
        <v>1616</v>
      </c>
      <c r="D67" s="203">
        <v>1601</v>
      </c>
      <c r="E67" s="202">
        <v>1674</v>
      </c>
    </row>
    <row r="68" spans="1:6" s="192" customFormat="1" ht="14.25" customHeight="1" thickBot="1">
      <c r="A68" s="201" t="s">
        <v>85</v>
      </c>
      <c r="B68" s="200">
        <v>2034</v>
      </c>
      <c r="C68" s="199">
        <v>1032</v>
      </c>
      <c r="D68" s="198">
        <v>1002</v>
      </c>
      <c r="E68" s="197">
        <v>901</v>
      </c>
    </row>
    <row r="69" spans="1:6" s="192" customFormat="1" ht="15.75" customHeight="1">
      <c r="A69" s="196" t="s">
        <v>84</v>
      </c>
      <c r="B69" s="195"/>
      <c r="C69" s="194"/>
      <c r="D69" s="194"/>
      <c r="E69" s="193"/>
    </row>
    <row r="70" spans="1:6" ht="15.75" customHeight="1">
      <c r="A70" s="191"/>
      <c r="B70" s="190"/>
      <c r="C70" s="190"/>
      <c r="D70" s="186"/>
      <c r="E70" s="186"/>
    </row>
    <row r="71" spans="1:6" ht="13.5">
      <c r="A71" s="191"/>
      <c r="B71" s="190"/>
      <c r="C71" s="190"/>
      <c r="D71" s="186"/>
    </row>
    <row r="72" spans="1:6" ht="48.75" customHeight="1">
      <c r="A72" s="400"/>
      <c r="B72" s="400"/>
      <c r="C72" s="400"/>
      <c r="D72" s="400"/>
    </row>
    <row r="73" spans="1:6" ht="21.75" customHeight="1">
      <c r="A73" s="187"/>
      <c r="C73" s="187"/>
      <c r="D73" s="187"/>
      <c r="E73" s="187"/>
      <c r="F73" s="189"/>
    </row>
    <row r="74" spans="1:6" ht="21.75" customHeight="1">
      <c r="A74" s="187"/>
      <c r="B74" s="188"/>
      <c r="C74" s="187"/>
      <c r="D74" s="187"/>
      <c r="E74" s="187"/>
    </row>
    <row r="75" spans="1:6" ht="21.75" customHeight="1">
      <c r="A75" s="187"/>
      <c r="B75" s="188"/>
      <c r="C75" s="187"/>
      <c r="D75" s="187"/>
      <c r="E75" s="187"/>
    </row>
    <row r="76" spans="1:6" ht="21.75" customHeight="1">
      <c r="A76" s="187"/>
      <c r="B76" s="188"/>
      <c r="C76" s="187"/>
      <c r="D76" s="187"/>
      <c r="E76" s="187"/>
    </row>
    <row r="77" spans="1:6" ht="21.75" customHeight="1">
      <c r="A77" s="187"/>
      <c r="B77" s="188"/>
      <c r="C77" s="187"/>
      <c r="D77" s="187"/>
      <c r="E77" s="187"/>
    </row>
    <row r="81" spans="1:1" ht="21.75" customHeight="1">
      <c r="A81" s="185"/>
    </row>
    <row r="82" spans="1:1" ht="21.75" customHeight="1">
      <c r="A82" s="185"/>
    </row>
    <row r="83" spans="1:1" ht="21.75" customHeight="1">
      <c r="A83" s="185"/>
    </row>
    <row r="84" spans="1:1" ht="21.75" customHeight="1">
      <c r="A84" s="185"/>
    </row>
    <row r="85" spans="1:1" ht="21.75" customHeight="1">
      <c r="A85" s="185"/>
    </row>
    <row r="86" spans="1:1" ht="21.75" customHeight="1">
      <c r="A86" s="185"/>
    </row>
    <row r="87" spans="1:1" ht="21.75" customHeight="1">
      <c r="A87" s="185"/>
    </row>
    <row r="88" spans="1:1" ht="21.75" customHeight="1">
      <c r="A88" s="185"/>
    </row>
    <row r="89" spans="1:1" ht="21.75" customHeight="1">
      <c r="A89" s="185"/>
    </row>
    <row r="90" spans="1:1" ht="21.75" customHeight="1">
      <c r="A90" s="185"/>
    </row>
    <row r="91" spans="1:1" ht="21.75" customHeight="1">
      <c r="A91" s="185"/>
    </row>
    <row r="92" spans="1:1" ht="21.75" customHeight="1">
      <c r="A92" s="185"/>
    </row>
    <row r="93" spans="1:1" ht="21.75" customHeight="1">
      <c r="A93" s="185"/>
    </row>
    <row r="94" spans="1:1" ht="21.75" customHeight="1">
      <c r="A94" s="185"/>
    </row>
  </sheetData>
  <mergeCells count="1">
    <mergeCell ref="A72:D72"/>
  </mergeCells>
  <phoneticPr fontId="1"/>
  <pageMargins left="0.74803149606299213" right="0.74803149606299213" top="0.98425196850393704" bottom="0.43307086614173229" header="0.59055118110236227" footer="0.51181102362204722"/>
  <pageSetup paperSize="9" scale="83" orientation="portrait" r:id="rId1"/>
  <headerFooter scaleWithDoc="0">
    <oddHeader>&amp;L&amp;"HGPｺﾞｼｯｸM,ﾒﾃﾞｨｳﾑ"2人口－1住民基本台帳
&amp;14　5　町(丁)字別人口・世帯数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45"/>
  <sheetViews>
    <sheetView showGridLines="0" zoomScaleNormal="100" zoomScaleSheetLayoutView="100" workbookViewId="0">
      <selection activeCell="F32" sqref="F32"/>
    </sheetView>
  </sheetViews>
  <sheetFormatPr defaultRowHeight="12"/>
  <cols>
    <col min="1" max="1" width="15" style="231" customWidth="1"/>
    <col min="2" max="2" width="8.375" style="231" customWidth="1"/>
    <col min="3" max="4" width="6.25" style="231" customWidth="1"/>
    <col min="5" max="5" width="6.375" style="231" customWidth="1"/>
    <col min="6" max="6" width="18.25" style="231" customWidth="1"/>
    <col min="7" max="7" width="8.375" style="231" customWidth="1"/>
    <col min="8" max="9" width="6.25" style="231" customWidth="1"/>
    <col min="10" max="10" width="6.375" style="231" customWidth="1"/>
    <col min="11" max="16384" width="9" style="192"/>
  </cols>
  <sheetData>
    <row r="1" spans="1:10" s="5" customFormat="1" ht="13.5" customHeight="1">
      <c r="A1" s="89" t="s">
        <v>0</v>
      </c>
      <c r="B1" s="88"/>
      <c r="C1" s="88"/>
      <c r="D1" s="88"/>
      <c r="E1" s="88"/>
      <c r="F1" s="88"/>
      <c r="G1" s="87"/>
      <c r="H1" s="86"/>
      <c r="I1" s="85"/>
      <c r="J1" s="85"/>
    </row>
    <row r="2" spans="1:10" ht="17.25" customHeight="1">
      <c r="A2" s="230" t="s">
        <v>206</v>
      </c>
    </row>
    <row r="3" spans="1:10" ht="12.75" customHeight="1" thickBot="1">
      <c r="A3" s="228"/>
      <c r="B3" s="228"/>
      <c r="C3" s="228"/>
      <c r="D3" s="228"/>
      <c r="E3" s="228"/>
      <c r="F3" s="228"/>
      <c r="G3" s="228"/>
      <c r="H3" s="228"/>
      <c r="I3" s="228"/>
      <c r="J3" s="227" t="s">
        <v>205</v>
      </c>
    </row>
    <row r="4" spans="1:10" ht="16.5" customHeight="1">
      <c r="A4" s="403" t="s">
        <v>204</v>
      </c>
      <c r="B4" s="405" t="s">
        <v>203</v>
      </c>
      <c r="C4" s="406"/>
      <c r="D4" s="406"/>
      <c r="E4" s="407" t="s">
        <v>202</v>
      </c>
      <c r="F4" s="405" t="s">
        <v>204</v>
      </c>
      <c r="G4" s="406" t="s">
        <v>203</v>
      </c>
      <c r="H4" s="406"/>
      <c r="I4" s="406"/>
      <c r="J4" s="401" t="s">
        <v>202</v>
      </c>
    </row>
    <row r="5" spans="1:10" ht="16.5" customHeight="1">
      <c r="A5" s="404"/>
      <c r="B5" s="265" t="s">
        <v>9</v>
      </c>
      <c r="C5" s="264" t="s">
        <v>10</v>
      </c>
      <c r="D5" s="261" t="s">
        <v>11</v>
      </c>
      <c r="E5" s="408"/>
      <c r="F5" s="409"/>
      <c r="G5" s="263" t="s">
        <v>9</v>
      </c>
      <c r="H5" s="262" t="s">
        <v>10</v>
      </c>
      <c r="I5" s="261" t="s">
        <v>11</v>
      </c>
      <c r="J5" s="402"/>
    </row>
    <row r="6" spans="1:10" ht="25.5" customHeight="1">
      <c r="A6" s="260" t="s">
        <v>201</v>
      </c>
      <c r="B6" s="258">
        <v>2691</v>
      </c>
      <c r="C6" s="257">
        <v>1314</v>
      </c>
      <c r="D6" s="256">
        <v>1377</v>
      </c>
      <c r="E6" s="259">
        <v>1148</v>
      </c>
      <c r="F6" s="251" t="s">
        <v>200</v>
      </c>
      <c r="G6" s="258">
        <v>1447</v>
      </c>
      <c r="H6" s="257">
        <v>726</v>
      </c>
      <c r="I6" s="256">
        <v>721</v>
      </c>
      <c r="J6" s="255">
        <v>704</v>
      </c>
    </row>
    <row r="7" spans="1:10" ht="25.5" customHeight="1">
      <c r="A7" s="251" t="s">
        <v>199</v>
      </c>
      <c r="B7" s="250">
        <v>1031</v>
      </c>
      <c r="C7" s="249">
        <v>508</v>
      </c>
      <c r="D7" s="203">
        <v>523</v>
      </c>
      <c r="E7" s="248">
        <v>404</v>
      </c>
      <c r="F7" s="251" t="s">
        <v>198</v>
      </c>
      <c r="G7" s="250">
        <v>7334</v>
      </c>
      <c r="H7" s="249">
        <v>3591</v>
      </c>
      <c r="I7" s="203">
        <v>3743</v>
      </c>
      <c r="J7" s="252">
        <v>3726</v>
      </c>
    </row>
    <row r="8" spans="1:10" ht="25.5" customHeight="1">
      <c r="A8" s="251" t="s">
        <v>197</v>
      </c>
      <c r="B8" s="250">
        <v>1657</v>
      </c>
      <c r="C8" s="249">
        <v>833</v>
      </c>
      <c r="D8" s="203">
        <v>824</v>
      </c>
      <c r="E8" s="248">
        <v>660</v>
      </c>
      <c r="F8" s="251" t="s">
        <v>196</v>
      </c>
      <c r="G8" s="250">
        <v>3184</v>
      </c>
      <c r="H8" s="249">
        <v>1526</v>
      </c>
      <c r="I8" s="203">
        <v>1658</v>
      </c>
      <c r="J8" s="252">
        <v>1515</v>
      </c>
    </row>
    <row r="9" spans="1:10" ht="25.5" customHeight="1">
      <c r="A9" s="251" t="s">
        <v>195</v>
      </c>
      <c r="B9" s="250">
        <v>1024</v>
      </c>
      <c r="C9" s="249">
        <v>445</v>
      </c>
      <c r="D9" s="203">
        <v>579</v>
      </c>
      <c r="E9" s="248">
        <v>498</v>
      </c>
      <c r="F9" s="251" t="s">
        <v>194</v>
      </c>
      <c r="G9" s="250">
        <v>2619</v>
      </c>
      <c r="H9" s="249">
        <v>1238</v>
      </c>
      <c r="I9" s="203">
        <v>1381</v>
      </c>
      <c r="J9" s="252">
        <v>1113</v>
      </c>
    </row>
    <row r="10" spans="1:10" ht="25.5" customHeight="1">
      <c r="A10" s="251" t="s">
        <v>193</v>
      </c>
      <c r="B10" s="250">
        <v>3094</v>
      </c>
      <c r="C10" s="249">
        <v>1550</v>
      </c>
      <c r="D10" s="203">
        <v>1544</v>
      </c>
      <c r="E10" s="248">
        <v>1335</v>
      </c>
      <c r="F10" s="251" t="s">
        <v>192</v>
      </c>
      <c r="G10" s="250">
        <v>1522</v>
      </c>
      <c r="H10" s="249">
        <v>761</v>
      </c>
      <c r="I10" s="203">
        <v>761</v>
      </c>
      <c r="J10" s="252">
        <v>711</v>
      </c>
    </row>
    <row r="11" spans="1:10" ht="25.5" customHeight="1">
      <c r="A11" s="251" t="s">
        <v>191</v>
      </c>
      <c r="B11" s="250">
        <v>2220</v>
      </c>
      <c r="C11" s="249">
        <v>1073</v>
      </c>
      <c r="D11" s="203">
        <v>1147</v>
      </c>
      <c r="E11" s="248">
        <v>1006</v>
      </c>
      <c r="F11" s="254" t="s">
        <v>190</v>
      </c>
      <c r="G11" s="250">
        <v>1143</v>
      </c>
      <c r="H11" s="249">
        <v>544</v>
      </c>
      <c r="I11" s="203">
        <v>599</v>
      </c>
      <c r="J11" s="252">
        <v>436</v>
      </c>
    </row>
    <row r="12" spans="1:10" ht="25.5" customHeight="1">
      <c r="A12" s="251" t="s">
        <v>189</v>
      </c>
      <c r="B12" s="250">
        <v>2985</v>
      </c>
      <c r="C12" s="249">
        <v>1455</v>
      </c>
      <c r="D12" s="203">
        <v>1530</v>
      </c>
      <c r="E12" s="248">
        <v>1307</v>
      </c>
      <c r="F12" s="251" t="s">
        <v>188</v>
      </c>
      <c r="G12" s="250">
        <v>1265</v>
      </c>
      <c r="H12" s="249">
        <v>646</v>
      </c>
      <c r="I12" s="203">
        <v>619</v>
      </c>
      <c r="J12" s="252">
        <v>465</v>
      </c>
    </row>
    <row r="13" spans="1:10" ht="25.5" customHeight="1">
      <c r="A13" s="251" t="s">
        <v>187</v>
      </c>
      <c r="B13" s="250">
        <v>1720</v>
      </c>
      <c r="C13" s="249">
        <v>854</v>
      </c>
      <c r="D13" s="203">
        <v>866</v>
      </c>
      <c r="E13" s="248">
        <v>819</v>
      </c>
      <c r="F13" s="251" t="s">
        <v>186</v>
      </c>
      <c r="G13" s="250">
        <v>1609</v>
      </c>
      <c r="H13" s="249">
        <v>804</v>
      </c>
      <c r="I13" s="203">
        <v>805</v>
      </c>
      <c r="J13" s="252">
        <v>644</v>
      </c>
    </row>
    <row r="14" spans="1:10" ht="25.5" customHeight="1">
      <c r="A14" s="251" t="s">
        <v>185</v>
      </c>
      <c r="B14" s="250">
        <v>2859</v>
      </c>
      <c r="C14" s="249">
        <v>1414</v>
      </c>
      <c r="D14" s="203">
        <v>1445</v>
      </c>
      <c r="E14" s="248">
        <v>1335</v>
      </c>
      <c r="F14" s="251" t="s">
        <v>184</v>
      </c>
      <c r="G14" s="250">
        <v>810</v>
      </c>
      <c r="H14" s="249">
        <v>412</v>
      </c>
      <c r="I14" s="203">
        <v>398</v>
      </c>
      <c r="J14" s="252">
        <v>327</v>
      </c>
    </row>
    <row r="15" spans="1:10" ht="25.5" customHeight="1">
      <c r="A15" s="251" t="s">
        <v>183</v>
      </c>
      <c r="B15" s="250">
        <v>3052</v>
      </c>
      <c r="C15" s="249">
        <v>1516</v>
      </c>
      <c r="D15" s="203">
        <v>1536</v>
      </c>
      <c r="E15" s="248">
        <v>1416</v>
      </c>
      <c r="F15" s="251" t="s">
        <v>182</v>
      </c>
      <c r="G15" s="250">
        <v>830</v>
      </c>
      <c r="H15" s="249">
        <v>418</v>
      </c>
      <c r="I15" s="203">
        <v>412</v>
      </c>
      <c r="J15" s="252">
        <v>333</v>
      </c>
    </row>
    <row r="16" spans="1:10" ht="25.5" customHeight="1">
      <c r="A16" s="251" t="s">
        <v>181</v>
      </c>
      <c r="B16" s="250">
        <v>3043</v>
      </c>
      <c r="C16" s="249">
        <v>1569</v>
      </c>
      <c r="D16" s="203">
        <v>1474</v>
      </c>
      <c r="E16" s="248">
        <v>1603</v>
      </c>
      <c r="F16" s="251" t="s">
        <v>180</v>
      </c>
      <c r="G16" s="250">
        <v>501</v>
      </c>
      <c r="H16" s="249">
        <v>248</v>
      </c>
      <c r="I16" s="203">
        <v>253</v>
      </c>
      <c r="J16" s="252">
        <v>222</v>
      </c>
    </row>
    <row r="17" spans="1:11" ht="25.5" customHeight="1">
      <c r="A17" s="251" t="s">
        <v>179</v>
      </c>
      <c r="B17" s="250">
        <v>2956</v>
      </c>
      <c r="C17" s="249">
        <v>1473</v>
      </c>
      <c r="D17" s="203">
        <v>1483</v>
      </c>
      <c r="E17" s="248">
        <v>1371</v>
      </c>
      <c r="F17" s="251" t="s">
        <v>178</v>
      </c>
      <c r="G17" s="250">
        <v>4532</v>
      </c>
      <c r="H17" s="249">
        <v>2253</v>
      </c>
      <c r="I17" s="203">
        <v>2279</v>
      </c>
      <c r="J17" s="252">
        <v>1932</v>
      </c>
    </row>
    <row r="18" spans="1:11" ht="25.5" customHeight="1">
      <c r="A18" s="251" t="s">
        <v>177</v>
      </c>
      <c r="B18" s="250">
        <v>1153</v>
      </c>
      <c r="C18" s="249">
        <v>559</v>
      </c>
      <c r="D18" s="203">
        <v>594</v>
      </c>
      <c r="E18" s="248">
        <v>505</v>
      </c>
      <c r="F18" s="251" t="s">
        <v>176</v>
      </c>
      <c r="G18" s="250">
        <v>2279</v>
      </c>
      <c r="H18" s="249">
        <v>1140</v>
      </c>
      <c r="I18" s="203">
        <v>1139</v>
      </c>
      <c r="J18" s="252">
        <v>847</v>
      </c>
    </row>
    <row r="19" spans="1:11" ht="25.5" customHeight="1">
      <c r="A19" s="251" t="s">
        <v>175</v>
      </c>
      <c r="B19" s="250">
        <v>1579</v>
      </c>
      <c r="C19" s="249">
        <v>795</v>
      </c>
      <c r="D19" s="203">
        <v>784</v>
      </c>
      <c r="E19" s="248">
        <v>680</v>
      </c>
      <c r="F19" s="251" t="s">
        <v>174</v>
      </c>
      <c r="G19" s="250">
        <v>3500</v>
      </c>
      <c r="H19" s="249">
        <v>1748</v>
      </c>
      <c r="I19" s="203">
        <v>1752</v>
      </c>
      <c r="J19" s="252">
        <v>1604</v>
      </c>
    </row>
    <row r="20" spans="1:11" ht="25.5" customHeight="1">
      <c r="A20" s="251" t="s">
        <v>128</v>
      </c>
      <c r="B20" s="250">
        <v>1518</v>
      </c>
      <c r="C20" s="249">
        <v>721</v>
      </c>
      <c r="D20" s="203">
        <v>797</v>
      </c>
      <c r="E20" s="248">
        <v>927</v>
      </c>
      <c r="F20" s="251" t="s">
        <v>86</v>
      </c>
      <c r="G20" s="250">
        <v>3361</v>
      </c>
      <c r="H20" s="249">
        <v>1686</v>
      </c>
      <c r="I20" s="203">
        <v>1675</v>
      </c>
      <c r="J20" s="252">
        <v>1763</v>
      </c>
    </row>
    <row r="21" spans="1:11" ht="25.5" customHeight="1">
      <c r="A21" s="251" t="s">
        <v>173</v>
      </c>
      <c r="B21" s="250">
        <v>1425</v>
      </c>
      <c r="C21" s="249">
        <v>708</v>
      </c>
      <c r="D21" s="203">
        <v>717</v>
      </c>
      <c r="E21" s="248">
        <v>684</v>
      </c>
      <c r="F21" s="251" t="s">
        <v>85</v>
      </c>
      <c r="G21" s="250">
        <v>2057</v>
      </c>
      <c r="H21" s="249">
        <v>1046</v>
      </c>
      <c r="I21" s="203">
        <v>1011</v>
      </c>
      <c r="J21" s="252">
        <v>908</v>
      </c>
    </row>
    <row r="22" spans="1:11" ht="25.5" customHeight="1">
      <c r="A22" s="251" t="s">
        <v>172</v>
      </c>
      <c r="B22" s="250">
        <v>2796</v>
      </c>
      <c r="C22" s="249">
        <v>1354</v>
      </c>
      <c r="D22" s="203">
        <v>1442</v>
      </c>
      <c r="E22" s="248">
        <v>1296</v>
      </c>
      <c r="F22" s="251" t="s">
        <v>91</v>
      </c>
      <c r="G22" s="250">
        <v>872</v>
      </c>
      <c r="H22" s="249">
        <v>431</v>
      </c>
      <c r="I22" s="203">
        <v>441</v>
      </c>
      <c r="J22" s="252">
        <v>428</v>
      </c>
    </row>
    <row r="23" spans="1:11" ht="25.5" customHeight="1">
      <c r="A23" s="251" t="s">
        <v>171</v>
      </c>
      <c r="B23" s="250">
        <v>2313</v>
      </c>
      <c r="C23" s="249">
        <v>1054</v>
      </c>
      <c r="D23" s="203">
        <v>1259</v>
      </c>
      <c r="E23" s="248">
        <v>1283</v>
      </c>
      <c r="F23" s="251" t="s">
        <v>90</v>
      </c>
      <c r="G23" s="250">
        <v>2194</v>
      </c>
      <c r="H23" s="249">
        <v>1044</v>
      </c>
      <c r="I23" s="203">
        <v>1150</v>
      </c>
      <c r="J23" s="252">
        <v>1016</v>
      </c>
    </row>
    <row r="24" spans="1:11" ht="25.5" customHeight="1">
      <c r="A24" s="251" t="s">
        <v>170</v>
      </c>
      <c r="B24" s="250">
        <v>560</v>
      </c>
      <c r="C24" s="249">
        <v>263</v>
      </c>
      <c r="D24" s="203">
        <v>297</v>
      </c>
      <c r="E24" s="248">
        <v>326</v>
      </c>
      <c r="F24" s="251" t="s">
        <v>89</v>
      </c>
      <c r="G24" s="250">
        <v>2119</v>
      </c>
      <c r="H24" s="249">
        <v>1089</v>
      </c>
      <c r="I24" s="203">
        <v>1030</v>
      </c>
      <c r="J24" s="252">
        <v>1008</v>
      </c>
    </row>
    <row r="25" spans="1:11" ht="25.5" customHeight="1">
      <c r="A25" s="251" t="s">
        <v>169</v>
      </c>
      <c r="B25" s="250">
        <v>1837</v>
      </c>
      <c r="C25" s="249">
        <v>909</v>
      </c>
      <c r="D25" s="203">
        <v>928</v>
      </c>
      <c r="E25" s="248">
        <v>837</v>
      </c>
      <c r="F25" s="253" t="s">
        <v>168</v>
      </c>
      <c r="G25" s="250">
        <v>1526</v>
      </c>
      <c r="H25" s="249">
        <v>770</v>
      </c>
      <c r="I25" s="203">
        <v>756</v>
      </c>
      <c r="J25" s="252">
        <v>763</v>
      </c>
    </row>
    <row r="26" spans="1:11" ht="25.5" customHeight="1">
      <c r="A26" s="251" t="s">
        <v>167</v>
      </c>
      <c r="B26" s="250">
        <v>887</v>
      </c>
      <c r="C26" s="249">
        <v>426</v>
      </c>
      <c r="D26" s="203">
        <v>461</v>
      </c>
      <c r="E26" s="248">
        <v>437</v>
      </c>
      <c r="F26" s="251" t="s">
        <v>166</v>
      </c>
      <c r="G26" s="250">
        <v>1880</v>
      </c>
      <c r="H26" s="249">
        <v>895</v>
      </c>
      <c r="I26" s="203">
        <v>985</v>
      </c>
      <c r="J26" s="252">
        <v>1063</v>
      </c>
    </row>
    <row r="27" spans="1:11" ht="25.5" customHeight="1">
      <c r="A27" s="251" t="s">
        <v>165</v>
      </c>
      <c r="B27" s="250">
        <v>1285</v>
      </c>
      <c r="C27" s="249">
        <v>606</v>
      </c>
      <c r="D27" s="203">
        <v>679</v>
      </c>
      <c r="E27" s="248">
        <v>719</v>
      </c>
      <c r="F27" s="251" t="s">
        <v>164</v>
      </c>
      <c r="G27" s="250">
        <v>1342</v>
      </c>
      <c r="H27" s="249">
        <v>632</v>
      </c>
      <c r="I27" s="203">
        <v>710</v>
      </c>
      <c r="J27" s="252">
        <v>793</v>
      </c>
    </row>
    <row r="28" spans="1:11" ht="25.5" customHeight="1">
      <c r="A28" s="251" t="s">
        <v>163</v>
      </c>
      <c r="B28" s="250">
        <v>528</v>
      </c>
      <c r="C28" s="249">
        <v>259</v>
      </c>
      <c r="D28" s="203">
        <v>269</v>
      </c>
      <c r="E28" s="248">
        <v>276</v>
      </c>
      <c r="F28" s="251" t="s">
        <v>162</v>
      </c>
      <c r="G28" s="250">
        <v>1207</v>
      </c>
      <c r="H28" s="249">
        <v>578</v>
      </c>
      <c r="I28" s="203">
        <v>629</v>
      </c>
      <c r="J28" s="252">
        <v>637</v>
      </c>
    </row>
    <row r="29" spans="1:11" ht="25.5" customHeight="1">
      <c r="A29" s="251" t="s">
        <v>161</v>
      </c>
      <c r="B29" s="250">
        <v>1597</v>
      </c>
      <c r="C29" s="249">
        <v>774</v>
      </c>
      <c r="D29" s="203">
        <v>823</v>
      </c>
      <c r="E29" s="248">
        <v>747</v>
      </c>
      <c r="F29" s="251" t="s">
        <v>160</v>
      </c>
      <c r="G29" s="250">
        <v>1620</v>
      </c>
      <c r="H29" s="249">
        <v>769</v>
      </c>
      <c r="I29" s="203">
        <v>851</v>
      </c>
      <c r="J29" s="252">
        <v>901</v>
      </c>
    </row>
    <row r="30" spans="1:11" ht="25.5" customHeight="1">
      <c r="A30" s="251" t="s">
        <v>159</v>
      </c>
      <c r="B30" s="250">
        <v>1488</v>
      </c>
      <c r="C30" s="249">
        <v>755</v>
      </c>
      <c r="D30" s="203">
        <v>733</v>
      </c>
      <c r="E30" s="248">
        <v>679</v>
      </c>
      <c r="F30" s="251" t="s">
        <v>158</v>
      </c>
      <c r="G30" s="250">
        <v>2873</v>
      </c>
      <c r="H30" s="249">
        <v>1407</v>
      </c>
      <c r="I30" s="203">
        <v>1466</v>
      </c>
      <c r="J30" s="252">
        <v>1739</v>
      </c>
    </row>
    <row r="31" spans="1:11" ht="25.5" customHeight="1">
      <c r="A31" s="251" t="s">
        <v>157</v>
      </c>
      <c r="B31" s="250">
        <v>1706</v>
      </c>
      <c r="C31" s="249">
        <v>808</v>
      </c>
      <c r="D31" s="203">
        <v>898</v>
      </c>
      <c r="E31" s="248">
        <v>818</v>
      </c>
      <c r="F31" s="251" t="s">
        <v>156</v>
      </c>
      <c r="G31" s="250">
        <v>2703</v>
      </c>
      <c r="H31" s="249">
        <v>1372</v>
      </c>
      <c r="I31" s="203">
        <v>1331</v>
      </c>
      <c r="J31" s="252">
        <v>1400</v>
      </c>
    </row>
    <row r="32" spans="1:11" ht="25.5" customHeight="1" thickBot="1">
      <c r="A32" s="251" t="s">
        <v>155</v>
      </c>
      <c r="B32" s="250">
        <v>2852</v>
      </c>
      <c r="C32" s="249">
        <v>1395</v>
      </c>
      <c r="D32" s="203">
        <v>1457</v>
      </c>
      <c r="E32" s="248">
        <v>1426</v>
      </c>
      <c r="F32" s="247" t="s">
        <v>101</v>
      </c>
      <c r="G32" s="246">
        <v>542</v>
      </c>
      <c r="H32" s="245">
        <v>258</v>
      </c>
      <c r="I32" s="244">
        <v>284</v>
      </c>
      <c r="J32" s="243">
        <v>275</v>
      </c>
      <c r="K32" s="242"/>
    </row>
    <row r="33" spans="1:10" ht="25.5" customHeight="1" thickTop="1" thickBot="1">
      <c r="A33" s="241" t="s">
        <v>154</v>
      </c>
      <c r="B33" s="240">
        <v>3655</v>
      </c>
      <c r="C33" s="239">
        <v>1839</v>
      </c>
      <c r="D33" s="198">
        <v>1816</v>
      </c>
      <c r="E33" s="238">
        <v>1806</v>
      </c>
      <c r="F33" s="237" t="s">
        <v>149</v>
      </c>
      <c r="G33" s="236">
        <v>112382</v>
      </c>
      <c r="H33" s="235">
        <v>55261</v>
      </c>
      <c r="I33" s="234">
        <v>57121</v>
      </c>
      <c r="J33" s="233">
        <v>53621</v>
      </c>
    </row>
    <row r="34" spans="1:10" ht="15.75" customHeight="1">
      <c r="A34" s="231" t="s">
        <v>19</v>
      </c>
      <c r="J34" s="232"/>
    </row>
    <row r="35" spans="1:10" ht="15.75" customHeight="1">
      <c r="A35" s="231" t="s">
        <v>153</v>
      </c>
    </row>
    <row r="36" spans="1:10" ht="24" customHeight="1"/>
    <row r="37" spans="1:10" ht="24" customHeight="1"/>
    <row r="38" spans="1:10" ht="24" customHeight="1"/>
    <row r="39" spans="1:10" ht="24" customHeight="1"/>
    <row r="40" spans="1:10" ht="24" customHeight="1"/>
    <row r="41" spans="1:10" ht="24" customHeight="1"/>
    <row r="42" spans="1:10" ht="24" customHeight="1"/>
    <row r="43" spans="1:10" ht="24" customHeight="1"/>
    <row r="44" spans="1:10" ht="24" customHeight="1"/>
    <row r="45" spans="1:10" ht="24" customHeight="1"/>
  </sheetData>
  <mergeCells count="6">
    <mergeCell ref="J4:J5"/>
    <mergeCell ref="A4:A5"/>
    <mergeCell ref="B4:D4"/>
    <mergeCell ref="E4:E5"/>
    <mergeCell ref="F4:F5"/>
    <mergeCell ref="G4:I4"/>
  </mergeCells>
  <phoneticPr fontId="1"/>
  <pageMargins left="0.74803149606299213" right="0.74803149606299213" top="0.98425196850393704" bottom="0.43307086614173229" header="0.59055118110236227" footer="0.51181102362204722"/>
  <pageSetup paperSize="9" orientation="portrait" r:id="rId1"/>
  <headerFooter scaleWithDoc="0" alignWithMargins="0">
    <oddHeader>&amp;L&amp;"HGPｺﾞｼｯｸM,ﾒﾃﾞｨｳﾑ"2人口－1住民基本台帳
&amp;14    6　町会別人口・世帯数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38"/>
  <sheetViews>
    <sheetView showGridLines="0" zoomScaleNormal="100" zoomScaleSheetLayoutView="100" workbookViewId="0">
      <selection activeCell="H38" sqref="H38"/>
    </sheetView>
  </sheetViews>
  <sheetFormatPr defaultRowHeight="15" customHeight="1"/>
  <cols>
    <col min="1" max="1" width="5.75" style="266" customWidth="1"/>
    <col min="2" max="13" width="7.75" style="266" customWidth="1"/>
    <col min="14" max="14" width="9.75" style="266" bestFit="1" customWidth="1"/>
    <col min="15" max="15" width="9.125" style="266" bestFit="1" customWidth="1"/>
    <col min="16" max="16384" width="9" style="266"/>
  </cols>
  <sheetData>
    <row r="1" spans="1:13" s="5" customFormat="1" ht="13.5" customHeight="1">
      <c r="A1" s="1" t="s">
        <v>0</v>
      </c>
      <c r="B1" s="2"/>
      <c r="C1" s="2"/>
      <c r="D1" s="2"/>
      <c r="E1" s="2"/>
      <c r="F1" s="2"/>
      <c r="G1" s="3"/>
      <c r="H1" s="4"/>
    </row>
    <row r="2" spans="1:13" ht="17.25" customHeight="1">
      <c r="A2" s="148" t="s">
        <v>217</v>
      </c>
    </row>
    <row r="3" spans="1:13" s="286" customFormat="1" ht="12.75" customHeight="1" thickBot="1">
      <c r="H3" s="292"/>
      <c r="I3" s="292"/>
      <c r="J3" s="292"/>
      <c r="K3" s="292"/>
      <c r="L3" s="292"/>
      <c r="M3" s="291" t="s">
        <v>216</v>
      </c>
    </row>
    <row r="4" spans="1:13" s="286" customFormat="1" ht="15" customHeight="1">
      <c r="A4" s="389" t="s">
        <v>3</v>
      </c>
      <c r="B4" s="410" t="s">
        <v>215</v>
      </c>
      <c r="C4" s="411"/>
      <c r="D4" s="411"/>
      <c r="E4" s="412"/>
      <c r="F4" s="410" t="s">
        <v>214</v>
      </c>
      <c r="G4" s="411"/>
      <c r="H4" s="411"/>
      <c r="I4" s="412"/>
      <c r="J4" s="413" t="s">
        <v>213</v>
      </c>
      <c r="K4" s="411"/>
      <c r="L4" s="411"/>
      <c r="M4" s="414"/>
    </row>
    <row r="5" spans="1:13" s="286" customFormat="1" ht="30" customHeight="1">
      <c r="A5" s="390"/>
      <c r="B5" s="145" t="s">
        <v>9</v>
      </c>
      <c r="C5" s="144" t="s">
        <v>10</v>
      </c>
      <c r="D5" s="289" t="s">
        <v>11</v>
      </c>
      <c r="E5" s="290" t="s">
        <v>5</v>
      </c>
      <c r="F5" s="145" t="s">
        <v>9</v>
      </c>
      <c r="G5" s="144" t="s">
        <v>10</v>
      </c>
      <c r="H5" s="289" t="s">
        <v>11</v>
      </c>
      <c r="I5" s="290" t="s">
        <v>5</v>
      </c>
      <c r="J5" s="146" t="s">
        <v>9</v>
      </c>
      <c r="K5" s="144" t="s">
        <v>10</v>
      </c>
      <c r="L5" s="289" t="s">
        <v>11</v>
      </c>
      <c r="M5" s="288" t="s">
        <v>5</v>
      </c>
    </row>
    <row r="6" spans="1:13" s="286" customFormat="1" ht="18.75" customHeight="1">
      <c r="A6" s="279" t="s">
        <v>70</v>
      </c>
      <c r="B6" s="128">
        <v>57499</v>
      </c>
      <c r="C6" s="127">
        <v>29244</v>
      </c>
      <c r="D6" s="287">
        <v>28255</v>
      </c>
      <c r="E6" s="126">
        <v>20167</v>
      </c>
      <c r="F6" s="128">
        <v>4377</v>
      </c>
      <c r="G6" s="127">
        <v>2243</v>
      </c>
      <c r="H6" s="287">
        <v>2134</v>
      </c>
      <c r="I6" s="126">
        <v>1129</v>
      </c>
      <c r="J6" s="129">
        <v>33002</v>
      </c>
      <c r="K6" s="127">
        <v>16752</v>
      </c>
      <c r="L6" s="287">
        <v>16250</v>
      </c>
      <c r="M6" s="96">
        <v>11265</v>
      </c>
    </row>
    <row r="7" spans="1:13" s="286" customFormat="1" ht="18.75" customHeight="1">
      <c r="A7" s="279">
        <v>4</v>
      </c>
      <c r="B7" s="128">
        <v>57692</v>
      </c>
      <c r="C7" s="127">
        <v>29360</v>
      </c>
      <c r="D7" s="287">
        <v>28332</v>
      </c>
      <c r="E7" s="126">
        <v>20619</v>
      </c>
      <c r="F7" s="128">
        <v>4396</v>
      </c>
      <c r="G7" s="127">
        <v>2251</v>
      </c>
      <c r="H7" s="287">
        <v>2145</v>
      </c>
      <c r="I7" s="126">
        <v>1157</v>
      </c>
      <c r="J7" s="129">
        <v>33339</v>
      </c>
      <c r="K7" s="127">
        <v>16928</v>
      </c>
      <c r="L7" s="287">
        <v>16411</v>
      </c>
      <c r="M7" s="96">
        <v>11526</v>
      </c>
    </row>
    <row r="8" spans="1:13" s="286" customFormat="1" ht="18.75" customHeight="1">
      <c r="A8" s="279">
        <v>5</v>
      </c>
      <c r="B8" s="128">
        <v>57314</v>
      </c>
      <c r="C8" s="127">
        <v>29168</v>
      </c>
      <c r="D8" s="287">
        <v>28146</v>
      </c>
      <c r="E8" s="126">
        <v>20707</v>
      </c>
      <c r="F8" s="128">
        <v>4352</v>
      </c>
      <c r="G8" s="127">
        <v>2218</v>
      </c>
      <c r="H8" s="287">
        <v>2134</v>
      </c>
      <c r="I8" s="126">
        <v>1157</v>
      </c>
      <c r="J8" s="129">
        <v>33273</v>
      </c>
      <c r="K8" s="127">
        <v>16876</v>
      </c>
      <c r="L8" s="287">
        <v>16397</v>
      </c>
      <c r="M8" s="96">
        <v>11634</v>
      </c>
    </row>
    <row r="9" spans="1:13" s="286" customFormat="1" ht="18.75" customHeight="1">
      <c r="A9" s="279">
        <v>6</v>
      </c>
      <c r="B9" s="128">
        <v>58064</v>
      </c>
      <c r="C9" s="127">
        <v>29578</v>
      </c>
      <c r="D9" s="287">
        <v>28486</v>
      </c>
      <c r="E9" s="126">
        <v>21264</v>
      </c>
      <c r="F9" s="128">
        <v>4383</v>
      </c>
      <c r="G9" s="127">
        <v>2230</v>
      </c>
      <c r="H9" s="287">
        <v>2153</v>
      </c>
      <c r="I9" s="126">
        <v>1185</v>
      </c>
      <c r="J9" s="129">
        <v>33398</v>
      </c>
      <c r="K9" s="127">
        <v>16963</v>
      </c>
      <c r="L9" s="287">
        <v>16435</v>
      </c>
      <c r="M9" s="96">
        <v>11837</v>
      </c>
    </row>
    <row r="10" spans="1:13" s="286" customFormat="1" ht="18.75" customHeight="1">
      <c r="A10" s="279">
        <v>7</v>
      </c>
      <c r="B10" s="128">
        <v>58307</v>
      </c>
      <c r="C10" s="127">
        <v>29626</v>
      </c>
      <c r="D10" s="287">
        <v>28681</v>
      </c>
      <c r="E10" s="126">
        <v>21470</v>
      </c>
      <c r="F10" s="128">
        <v>4426</v>
      </c>
      <c r="G10" s="127">
        <v>2254</v>
      </c>
      <c r="H10" s="287">
        <v>2172</v>
      </c>
      <c r="I10" s="126">
        <v>1209</v>
      </c>
      <c r="J10" s="129">
        <v>33288</v>
      </c>
      <c r="K10" s="127">
        <v>16824</v>
      </c>
      <c r="L10" s="287">
        <v>16464</v>
      </c>
      <c r="M10" s="96">
        <v>11978</v>
      </c>
    </row>
    <row r="11" spans="1:13" s="286" customFormat="1" ht="18.75" customHeight="1">
      <c r="A11" s="279">
        <v>8</v>
      </c>
      <c r="B11" s="128">
        <v>58383</v>
      </c>
      <c r="C11" s="127">
        <v>29611</v>
      </c>
      <c r="D11" s="287">
        <v>28772</v>
      </c>
      <c r="E11" s="126">
        <v>21742</v>
      </c>
      <c r="F11" s="128">
        <v>4419</v>
      </c>
      <c r="G11" s="127">
        <v>2252</v>
      </c>
      <c r="H11" s="287">
        <v>2167</v>
      </c>
      <c r="I11" s="126">
        <v>1221</v>
      </c>
      <c r="J11" s="129">
        <v>33665</v>
      </c>
      <c r="K11" s="127">
        <v>17100</v>
      </c>
      <c r="L11" s="287">
        <v>16565</v>
      </c>
      <c r="M11" s="96">
        <v>12295</v>
      </c>
    </row>
    <row r="12" spans="1:13" s="286" customFormat="1" ht="18.75" customHeight="1">
      <c r="A12" s="279">
        <v>9</v>
      </c>
      <c r="B12" s="128">
        <v>59478</v>
      </c>
      <c r="C12" s="127">
        <v>30142</v>
      </c>
      <c r="D12" s="287">
        <v>29336</v>
      </c>
      <c r="E12" s="126">
        <v>22498</v>
      </c>
      <c r="F12" s="128">
        <v>4456</v>
      </c>
      <c r="G12" s="127">
        <v>2264</v>
      </c>
      <c r="H12" s="287">
        <v>2192</v>
      </c>
      <c r="I12" s="126">
        <v>1249</v>
      </c>
      <c r="J12" s="129">
        <v>33577</v>
      </c>
      <c r="K12" s="127">
        <v>17092</v>
      </c>
      <c r="L12" s="287">
        <v>16485</v>
      </c>
      <c r="M12" s="96">
        <v>12421</v>
      </c>
    </row>
    <row r="13" spans="1:13" s="286" customFormat="1" ht="18.75" customHeight="1">
      <c r="A13" s="279">
        <v>10</v>
      </c>
      <c r="B13" s="128">
        <v>60584</v>
      </c>
      <c r="C13" s="127">
        <v>30607</v>
      </c>
      <c r="D13" s="287">
        <v>29977</v>
      </c>
      <c r="E13" s="126">
        <v>23162</v>
      </c>
      <c r="F13" s="128">
        <v>4464</v>
      </c>
      <c r="G13" s="127">
        <v>2256</v>
      </c>
      <c r="H13" s="287">
        <v>2208</v>
      </c>
      <c r="I13" s="126">
        <v>1275</v>
      </c>
      <c r="J13" s="129">
        <v>33714</v>
      </c>
      <c r="K13" s="127">
        <v>17158</v>
      </c>
      <c r="L13" s="287">
        <v>16556</v>
      </c>
      <c r="M13" s="96">
        <v>12676</v>
      </c>
    </row>
    <row r="14" spans="1:13" s="286" customFormat="1" ht="18.75" customHeight="1">
      <c r="A14" s="279">
        <v>11</v>
      </c>
      <c r="B14" s="128">
        <v>62554</v>
      </c>
      <c r="C14" s="127">
        <v>31615</v>
      </c>
      <c r="D14" s="287">
        <v>30939</v>
      </c>
      <c r="E14" s="126">
        <v>24172</v>
      </c>
      <c r="F14" s="128">
        <v>4474</v>
      </c>
      <c r="G14" s="127">
        <v>2240</v>
      </c>
      <c r="H14" s="287">
        <v>2234</v>
      </c>
      <c r="I14" s="126">
        <v>1293</v>
      </c>
      <c r="J14" s="129">
        <v>33734</v>
      </c>
      <c r="K14" s="127">
        <v>17170</v>
      </c>
      <c r="L14" s="287">
        <v>16564</v>
      </c>
      <c r="M14" s="96">
        <v>12895</v>
      </c>
    </row>
    <row r="15" spans="1:13" s="286" customFormat="1" ht="18.75" customHeight="1">
      <c r="A15" s="279">
        <v>12</v>
      </c>
      <c r="B15" s="128">
        <v>64104</v>
      </c>
      <c r="C15" s="127">
        <v>32317</v>
      </c>
      <c r="D15" s="287">
        <v>31787</v>
      </c>
      <c r="E15" s="126">
        <v>24976</v>
      </c>
      <c r="F15" s="128">
        <v>4466</v>
      </c>
      <c r="G15" s="127">
        <v>2245</v>
      </c>
      <c r="H15" s="287">
        <v>2221</v>
      </c>
      <c r="I15" s="126">
        <v>1311</v>
      </c>
      <c r="J15" s="129">
        <v>33707</v>
      </c>
      <c r="K15" s="127">
        <v>17168</v>
      </c>
      <c r="L15" s="287">
        <v>16539</v>
      </c>
      <c r="M15" s="96">
        <v>13069</v>
      </c>
    </row>
    <row r="16" spans="1:13" s="286" customFormat="1" ht="18.75" customHeight="1">
      <c r="A16" s="279">
        <v>13</v>
      </c>
      <c r="B16" s="128">
        <v>64434</v>
      </c>
      <c r="C16" s="127">
        <v>32460</v>
      </c>
      <c r="D16" s="287">
        <v>31974</v>
      </c>
      <c r="E16" s="126">
        <v>25366</v>
      </c>
      <c r="F16" s="128">
        <v>4440</v>
      </c>
      <c r="G16" s="127">
        <v>2231</v>
      </c>
      <c r="H16" s="287">
        <v>2209</v>
      </c>
      <c r="I16" s="126">
        <v>1330</v>
      </c>
      <c r="J16" s="129">
        <v>33562</v>
      </c>
      <c r="K16" s="127">
        <v>17132</v>
      </c>
      <c r="L16" s="287">
        <v>16430</v>
      </c>
      <c r="M16" s="96">
        <v>13219</v>
      </c>
    </row>
    <row r="17" spans="1:13" s="286" customFormat="1" ht="18.75" customHeight="1">
      <c r="A17" s="279">
        <v>14</v>
      </c>
      <c r="B17" s="128">
        <v>65096</v>
      </c>
      <c r="C17" s="127">
        <v>32809</v>
      </c>
      <c r="D17" s="287">
        <v>32287</v>
      </c>
      <c r="E17" s="126">
        <v>25891</v>
      </c>
      <c r="F17" s="128">
        <v>4412</v>
      </c>
      <c r="G17" s="127">
        <v>2223</v>
      </c>
      <c r="H17" s="287">
        <v>2189</v>
      </c>
      <c r="I17" s="126">
        <v>1340</v>
      </c>
      <c r="J17" s="129">
        <v>33373</v>
      </c>
      <c r="K17" s="127">
        <v>17017</v>
      </c>
      <c r="L17" s="287">
        <v>16356</v>
      </c>
      <c r="M17" s="96">
        <v>13292</v>
      </c>
    </row>
    <row r="18" spans="1:13" s="286" customFormat="1" ht="18.75" customHeight="1">
      <c r="A18" s="279">
        <v>15</v>
      </c>
      <c r="B18" s="128">
        <v>66916</v>
      </c>
      <c r="C18" s="127">
        <v>33698</v>
      </c>
      <c r="D18" s="287">
        <v>33218</v>
      </c>
      <c r="E18" s="126">
        <v>26812</v>
      </c>
      <c r="F18" s="128">
        <v>4477</v>
      </c>
      <c r="G18" s="127">
        <v>2242</v>
      </c>
      <c r="H18" s="287">
        <v>2235</v>
      </c>
      <c r="I18" s="126">
        <v>1433</v>
      </c>
      <c r="J18" s="128">
        <v>32561</v>
      </c>
      <c r="K18" s="127">
        <v>16592</v>
      </c>
      <c r="L18" s="287">
        <v>15969</v>
      </c>
      <c r="M18" s="96">
        <v>13183</v>
      </c>
    </row>
    <row r="19" spans="1:13" s="286" customFormat="1" ht="18.75" customHeight="1">
      <c r="A19" s="279">
        <v>16</v>
      </c>
      <c r="B19" s="128">
        <v>66980</v>
      </c>
      <c r="C19" s="284">
        <v>33692</v>
      </c>
      <c r="D19" s="283">
        <v>33288</v>
      </c>
      <c r="E19" s="285">
        <v>27119</v>
      </c>
      <c r="F19" s="128">
        <v>4450</v>
      </c>
      <c r="G19" s="284">
        <v>2222</v>
      </c>
      <c r="H19" s="283">
        <v>2228</v>
      </c>
      <c r="I19" s="285">
        <v>1436</v>
      </c>
      <c r="J19" s="128">
        <v>32198</v>
      </c>
      <c r="K19" s="284">
        <v>16376</v>
      </c>
      <c r="L19" s="283">
        <v>15822</v>
      </c>
      <c r="M19" s="282">
        <v>13205</v>
      </c>
    </row>
    <row r="20" spans="1:13" s="281" customFormat="1" ht="18.75" customHeight="1">
      <c r="A20" s="279">
        <v>17</v>
      </c>
      <c r="B20" s="128">
        <v>67006</v>
      </c>
      <c r="C20" s="284">
        <v>33732</v>
      </c>
      <c r="D20" s="283">
        <v>33274</v>
      </c>
      <c r="E20" s="285">
        <v>27388</v>
      </c>
      <c r="F20" s="128">
        <v>4420</v>
      </c>
      <c r="G20" s="284">
        <v>2218</v>
      </c>
      <c r="H20" s="283">
        <v>2202</v>
      </c>
      <c r="I20" s="285">
        <v>1449</v>
      </c>
      <c r="J20" s="128">
        <v>32038</v>
      </c>
      <c r="K20" s="284">
        <v>16241</v>
      </c>
      <c r="L20" s="283">
        <v>15797</v>
      </c>
      <c r="M20" s="282">
        <v>13272</v>
      </c>
    </row>
    <row r="21" spans="1:13" s="281" customFormat="1" ht="18.75" customHeight="1">
      <c r="A21" s="280">
        <v>18</v>
      </c>
      <c r="B21" s="277">
        <v>66986</v>
      </c>
      <c r="C21" s="276">
        <v>33655</v>
      </c>
      <c r="D21" s="275">
        <v>33331</v>
      </c>
      <c r="E21" s="278">
        <v>27742</v>
      </c>
      <c r="F21" s="277">
        <v>4447</v>
      </c>
      <c r="G21" s="276">
        <v>2242</v>
      </c>
      <c r="H21" s="275">
        <v>2205</v>
      </c>
      <c r="I21" s="278">
        <v>1494</v>
      </c>
      <c r="J21" s="277">
        <v>32052</v>
      </c>
      <c r="K21" s="276">
        <v>16294</v>
      </c>
      <c r="L21" s="275">
        <v>15758</v>
      </c>
      <c r="M21" s="274">
        <v>13443</v>
      </c>
    </row>
    <row r="22" spans="1:13" s="281" customFormat="1" ht="18.75" customHeight="1">
      <c r="A22" s="280">
        <v>19</v>
      </c>
      <c r="B22" s="128">
        <v>67487</v>
      </c>
      <c r="C22" s="276">
        <v>33880</v>
      </c>
      <c r="D22" s="275">
        <v>33607</v>
      </c>
      <c r="E22" s="278">
        <v>28209</v>
      </c>
      <c r="F22" s="128">
        <v>4481</v>
      </c>
      <c r="G22" s="276">
        <v>2271</v>
      </c>
      <c r="H22" s="275">
        <v>2210</v>
      </c>
      <c r="I22" s="278">
        <v>1528</v>
      </c>
      <c r="J22" s="128">
        <v>31984</v>
      </c>
      <c r="K22" s="276">
        <v>16261</v>
      </c>
      <c r="L22" s="275">
        <v>15723</v>
      </c>
      <c r="M22" s="274">
        <v>13628</v>
      </c>
    </row>
    <row r="23" spans="1:13" s="267" customFormat="1" ht="18.75" customHeight="1">
      <c r="A23" s="280">
        <v>20</v>
      </c>
      <c r="B23" s="128">
        <v>67713</v>
      </c>
      <c r="C23" s="276">
        <v>33984</v>
      </c>
      <c r="D23" s="275">
        <v>33729</v>
      </c>
      <c r="E23" s="278">
        <v>28546</v>
      </c>
      <c r="F23" s="128">
        <v>4492</v>
      </c>
      <c r="G23" s="276">
        <v>2269</v>
      </c>
      <c r="H23" s="275">
        <v>2223</v>
      </c>
      <c r="I23" s="278">
        <v>1586</v>
      </c>
      <c r="J23" s="128">
        <v>31934</v>
      </c>
      <c r="K23" s="276">
        <v>16204</v>
      </c>
      <c r="L23" s="275">
        <v>15730</v>
      </c>
      <c r="M23" s="274">
        <v>13735</v>
      </c>
    </row>
    <row r="24" spans="1:13" s="267" customFormat="1" ht="18.75" customHeight="1">
      <c r="A24" s="280">
        <v>21</v>
      </c>
      <c r="B24" s="128">
        <v>68254</v>
      </c>
      <c r="C24" s="276">
        <v>34224</v>
      </c>
      <c r="D24" s="275">
        <v>34030</v>
      </c>
      <c r="E24" s="278">
        <v>29115</v>
      </c>
      <c r="F24" s="128">
        <v>4521</v>
      </c>
      <c r="G24" s="276">
        <v>2284</v>
      </c>
      <c r="H24" s="275">
        <v>2237</v>
      </c>
      <c r="I24" s="278">
        <v>1602</v>
      </c>
      <c r="J24" s="128">
        <v>32157</v>
      </c>
      <c r="K24" s="276">
        <v>16275</v>
      </c>
      <c r="L24" s="275">
        <v>15882</v>
      </c>
      <c r="M24" s="274">
        <v>14048</v>
      </c>
    </row>
    <row r="25" spans="1:13" s="267" customFormat="1" ht="18.75" customHeight="1">
      <c r="A25" s="280">
        <v>22</v>
      </c>
      <c r="B25" s="128">
        <v>68827</v>
      </c>
      <c r="C25" s="276">
        <v>34474</v>
      </c>
      <c r="D25" s="275">
        <v>34353</v>
      </c>
      <c r="E25" s="278">
        <v>29488</v>
      </c>
      <c r="F25" s="128">
        <v>4496</v>
      </c>
      <c r="G25" s="276">
        <v>2259</v>
      </c>
      <c r="H25" s="275">
        <v>2237</v>
      </c>
      <c r="I25" s="278">
        <v>1596</v>
      </c>
      <c r="J25" s="128">
        <v>32273</v>
      </c>
      <c r="K25" s="276">
        <v>16361</v>
      </c>
      <c r="L25" s="275">
        <v>15912</v>
      </c>
      <c r="M25" s="274">
        <v>14209</v>
      </c>
    </row>
    <row r="26" spans="1:13" s="267" customFormat="1" ht="18.75" customHeight="1">
      <c r="A26" s="280">
        <v>23</v>
      </c>
      <c r="B26" s="128">
        <v>69206</v>
      </c>
      <c r="C26" s="276">
        <v>34628</v>
      </c>
      <c r="D26" s="275">
        <v>34578</v>
      </c>
      <c r="E26" s="278">
        <v>29871</v>
      </c>
      <c r="F26" s="128">
        <v>4453</v>
      </c>
      <c r="G26" s="276">
        <v>2244</v>
      </c>
      <c r="H26" s="275">
        <v>2209</v>
      </c>
      <c r="I26" s="278">
        <v>1606</v>
      </c>
      <c r="J26" s="128">
        <v>32286</v>
      </c>
      <c r="K26" s="276">
        <v>16350</v>
      </c>
      <c r="L26" s="275">
        <v>15936</v>
      </c>
      <c r="M26" s="274">
        <v>14339</v>
      </c>
    </row>
    <row r="27" spans="1:13" s="267" customFormat="1" ht="18.75" customHeight="1">
      <c r="A27" s="280">
        <v>24</v>
      </c>
      <c r="B27" s="128">
        <v>70496</v>
      </c>
      <c r="C27" s="276">
        <v>35090</v>
      </c>
      <c r="D27" s="275">
        <v>35406</v>
      </c>
      <c r="E27" s="278">
        <v>30642</v>
      </c>
      <c r="F27" s="128">
        <v>4445</v>
      </c>
      <c r="G27" s="276">
        <v>2246</v>
      </c>
      <c r="H27" s="275">
        <v>2199</v>
      </c>
      <c r="I27" s="278">
        <v>1627</v>
      </c>
      <c r="J27" s="128">
        <v>32864</v>
      </c>
      <c r="K27" s="276">
        <v>16576</v>
      </c>
      <c r="L27" s="275">
        <v>16288</v>
      </c>
      <c r="M27" s="274">
        <v>14732</v>
      </c>
    </row>
    <row r="28" spans="1:13" s="267" customFormat="1" ht="18.75" customHeight="1">
      <c r="A28" s="280">
        <v>25</v>
      </c>
      <c r="B28" s="128">
        <v>70819</v>
      </c>
      <c r="C28" s="276">
        <v>35255</v>
      </c>
      <c r="D28" s="275">
        <v>35564</v>
      </c>
      <c r="E28" s="278">
        <v>30928</v>
      </c>
      <c r="F28" s="128">
        <v>4430</v>
      </c>
      <c r="G28" s="276">
        <v>2233</v>
      </c>
      <c r="H28" s="275">
        <v>2197</v>
      </c>
      <c r="I28" s="278">
        <v>1648</v>
      </c>
      <c r="J28" s="128">
        <v>33057</v>
      </c>
      <c r="K28" s="276">
        <v>16696</v>
      </c>
      <c r="L28" s="275">
        <v>16361</v>
      </c>
      <c r="M28" s="274">
        <v>14872</v>
      </c>
    </row>
    <row r="29" spans="1:13" s="267" customFormat="1" ht="18.75" customHeight="1">
      <c r="A29" s="280">
        <v>26</v>
      </c>
      <c r="B29" s="128">
        <v>70680</v>
      </c>
      <c r="C29" s="276">
        <v>35053</v>
      </c>
      <c r="D29" s="275">
        <v>35627</v>
      </c>
      <c r="E29" s="278">
        <v>31081</v>
      </c>
      <c r="F29" s="128">
        <v>4490</v>
      </c>
      <c r="G29" s="276">
        <v>2273</v>
      </c>
      <c r="H29" s="275">
        <v>2217</v>
      </c>
      <c r="I29" s="278">
        <v>1683</v>
      </c>
      <c r="J29" s="128">
        <v>33900</v>
      </c>
      <c r="K29" s="276">
        <v>17101</v>
      </c>
      <c r="L29" s="275">
        <v>16799</v>
      </c>
      <c r="M29" s="274">
        <v>15478</v>
      </c>
    </row>
    <row r="30" spans="1:13" s="267" customFormat="1" ht="18.75" customHeight="1">
      <c r="A30" s="280">
        <v>27</v>
      </c>
      <c r="B30" s="128">
        <v>71190</v>
      </c>
      <c r="C30" s="276">
        <v>35209</v>
      </c>
      <c r="D30" s="275">
        <v>35981</v>
      </c>
      <c r="E30" s="278">
        <v>31637</v>
      </c>
      <c r="F30" s="128">
        <v>4610</v>
      </c>
      <c r="G30" s="276">
        <v>2336</v>
      </c>
      <c r="H30" s="275">
        <v>2274</v>
      </c>
      <c r="I30" s="278">
        <v>1755</v>
      </c>
      <c r="J30" s="128">
        <v>34056</v>
      </c>
      <c r="K30" s="276">
        <v>17150</v>
      </c>
      <c r="L30" s="275">
        <v>16906</v>
      </c>
      <c r="M30" s="274">
        <v>15666</v>
      </c>
    </row>
    <row r="31" spans="1:13" s="267" customFormat="1" ht="18.75" customHeight="1">
      <c r="A31" s="280">
        <v>28</v>
      </c>
      <c r="B31" s="128">
        <v>71333</v>
      </c>
      <c r="C31" s="276">
        <v>35235</v>
      </c>
      <c r="D31" s="275">
        <v>36098</v>
      </c>
      <c r="E31" s="278">
        <v>32062</v>
      </c>
      <c r="F31" s="128">
        <v>4619</v>
      </c>
      <c r="G31" s="276">
        <v>2334</v>
      </c>
      <c r="H31" s="275">
        <v>2285</v>
      </c>
      <c r="I31" s="278">
        <v>1775</v>
      </c>
      <c r="J31" s="128">
        <v>34431</v>
      </c>
      <c r="K31" s="276">
        <v>17280</v>
      </c>
      <c r="L31" s="275">
        <v>17151</v>
      </c>
      <c r="M31" s="274">
        <v>15986</v>
      </c>
    </row>
    <row r="32" spans="1:13" s="267" customFormat="1" ht="18.75" customHeight="1">
      <c r="A32" s="280" t="s">
        <v>212</v>
      </c>
      <c r="B32" s="277">
        <v>71722</v>
      </c>
      <c r="C32" s="276">
        <v>35406</v>
      </c>
      <c r="D32" s="275">
        <v>36316</v>
      </c>
      <c r="E32" s="278">
        <v>32528</v>
      </c>
      <c r="F32" s="277">
        <v>4632</v>
      </c>
      <c r="G32" s="276">
        <v>2338</v>
      </c>
      <c r="H32" s="275">
        <v>2294</v>
      </c>
      <c r="I32" s="278">
        <v>1788</v>
      </c>
      <c r="J32" s="277">
        <v>34418</v>
      </c>
      <c r="K32" s="276">
        <v>17234</v>
      </c>
      <c r="L32" s="275">
        <v>17184</v>
      </c>
      <c r="M32" s="274">
        <v>16148</v>
      </c>
    </row>
    <row r="33" spans="1:13" s="267" customFormat="1" ht="18.75" customHeight="1">
      <c r="A33" s="280" t="s">
        <v>211</v>
      </c>
      <c r="B33" s="277">
        <v>71888</v>
      </c>
      <c r="C33" s="276">
        <v>35435</v>
      </c>
      <c r="D33" s="275">
        <v>36453</v>
      </c>
      <c r="E33" s="278">
        <v>32889</v>
      </c>
      <c r="F33" s="277">
        <v>4698</v>
      </c>
      <c r="G33" s="276">
        <v>2366</v>
      </c>
      <c r="H33" s="275">
        <v>2332</v>
      </c>
      <c r="I33" s="278">
        <v>1824</v>
      </c>
      <c r="J33" s="277">
        <v>34469</v>
      </c>
      <c r="K33" s="276">
        <v>17228</v>
      </c>
      <c r="L33" s="275">
        <v>17241</v>
      </c>
      <c r="M33" s="274">
        <v>16392</v>
      </c>
    </row>
    <row r="34" spans="1:13" s="267" customFormat="1" ht="18.75" customHeight="1">
      <c r="A34" s="280" t="s">
        <v>14</v>
      </c>
      <c r="B34" s="277">
        <v>72016</v>
      </c>
      <c r="C34" s="276">
        <v>35442</v>
      </c>
      <c r="D34" s="275">
        <v>36574</v>
      </c>
      <c r="E34" s="278">
        <v>33287</v>
      </c>
      <c r="F34" s="277">
        <v>4785</v>
      </c>
      <c r="G34" s="276">
        <v>2411</v>
      </c>
      <c r="H34" s="275">
        <v>2374</v>
      </c>
      <c r="I34" s="278">
        <v>1897</v>
      </c>
      <c r="J34" s="277">
        <v>34873</v>
      </c>
      <c r="K34" s="276">
        <v>17417</v>
      </c>
      <c r="L34" s="275">
        <v>17456</v>
      </c>
      <c r="M34" s="274">
        <v>16865</v>
      </c>
    </row>
    <row r="35" spans="1:13" s="267" customFormat="1" ht="18.75" customHeight="1">
      <c r="A35" s="279" t="s">
        <v>210</v>
      </c>
      <c r="B35" s="277">
        <v>72246</v>
      </c>
      <c r="C35" s="276">
        <v>35456</v>
      </c>
      <c r="D35" s="275">
        <v>36790</v>
      </c>
      <c r="E35" s="278">
        <v>33852</v>
      </c>
      <c r="F35" s="277">
        <v>4899</v>
      </c>
      <c r="G35" s="276">
        <v>2456</v>
      </c>
      <c r="H35" s="275">
        <v>2443</v>
      </c>
      <c r="I35" s="278">
        <v>1953</v>
      </c>
      <c r="J35" s="277">
        <v>34982</v>
      </c>
      <c r="K35" s="276">
        <v>17410</v>
      </c>
      <c r="L35" s="275">
        <v>17572</v>
      </c>
      <c r="M35" s="274">
        <v>17126</v>
      </c>
    </row>
    <row r="36" spans="1:13" s="267" customFormat="1" ht="18.75" customHeight="1" thickBot="1">
      <c r="A36" s="273" t="s">
        <v>209</v>
      </c>
      <c r="B36" s="271">
        <v>72267</v>
      </c>
      <c r="C36" s="270">
        <v>35357</v>
      </c>
      <c r="D36" s="269">
        <v>36910</v>
      </c>
      <c r="E36" s="272">
        <v>34243</v>
      </c>
      <c r="F36" s="271">
        <v>5015</v>
      </c>
      <c r="G36" s="270">
        <v>2528</v>
      </c>
      <c r="H36" s="269">
        <v>2487</v>
      </c>
      <c r="I36" s="272">
        <v>1991</v>
      </c>
      <c r="J36" s="271">
        <v>35100</v>
      </c>
      <c r="K36" s="270">
        <v>17376</v>
      </c>
      <c r="L36" s="269">
        <v>17724</v>
      </c>
      <c r="M36" s="268">
        <v>17387</v>
      </c>
    </row>
    <row r="37" spans="1:13" s="95" customFormat="1" ht="15.75" customHeight="1">
      <c r="A37" s="95" t="s">
        <v>208</v>
      </c>
      <c r="M37" s="97"/>
    </row>
    <row r="38" spans="1:13" s="95" customFormat="1" ht="15.75" customHeight="1">
      <c r="A38" s="11" t="s">
        <v>207</v>
      </c>
    </row>
  </sheetData>
  <mergeCells count="4">
    <mergeCell ref="A4:A5"/>
    <mergeCell ref="B4:E4"/>
    <mergeCell ref="F4:I4"/>
    <mergeCell ref="J4:M4"/>
  </mergeCells>
  <phoneticPr fontId="1"/>
  <pageMargins left="0.74803149606299213" right="0.74803149606299213" top="0.98425196850393704" bottom="0.43307086614173229" header="0.59055118110236227" footer="0.51181102362204722"/>
  <pageSetup paperSize="9" scale="89" fitToHeight="0" orientation="portrait" r:id="rId1"/>
  <headerFooter scaleWithDoc="0">
    <oddHeader>&amp;L&amp;"HGPｺﾞｼｯｸM,ﾒﾃﾞｨｳﾑ"2人口－1住民基本台帳
&amp;14　7　地区別人口の推移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6"/>
  <sheetViews>
    <sheetView showGridLines="0" zoomScaleNormal="100" zoomScaleSheetLayoutView="100" workbookViewId="0">
      <selection activeCell="A27" sqref="A27"/>
    </sheetView>
  </sheetViews>
  <sheetFormatPr defaultRowHeight="13.5"/>
  <cols>
    <col min="1" max="1" width="23" style="293" customWidth="1"/>
    <col min="2" max="2" width="19" style="294" customWidth="1"/>
    <col min="3" max="3" width="7.375" style="293" customWidth="1"/>
    <col min="4" max="8" width="7.75" style="293" customWidth="1"/>
    <col min="9" max="16384" width="9" style="293"/>
  </cols>
  <sheetData>
    <row r="1" spans="1:8" s="5" customFormat="1" ht="13.5" customHeight="1">
      <c r="A1" s="1" t="s">
        <v>0</v>
      </c>
      <c r="B1" s="88"/>
      <c r="C1" s="2"/>
      <c r="D1" s="2"/>
      <c r="E1" s="2"/>
      <c r="F1" s="2"/>
      <c r="G1" s="3"/>
      <c r="H1" s="4"/>
    </row>
    <row r="2" spans="1:8" ht="17.25" customHeight="1">
      <c r="A2" s="315" t="s">
        <v>242</v>
      </c>
      <c r="B2" s="314"/>
    </row>
    <row r="3" spans="1:8" s="192" customFormat="1" ht="12.75" customHeight="1" thickBot="1">
      <c r="A3" s="313"/>
      <c r="B3" s="227" t="s">
        <v>241</v>
      </c>
      <c r="G3" s="312"/>
      <c r="H3" s="242"/>
    </row>
    <row r="4" spans="1:8" s="192" customFormat="1" ht="20.25" customHeight="1">
      <c r="A4" s="311" t="s">
        <v>240</v>
      </c>
      <c r="B4" s="310" t="s">
        <v>239</v>
      </c>
      <c r="G4" s="297"/>
      <c r="H4" s="242"/>
    </row>
    <row r="5" spans="1:8" s="192" customFormat="1" ht="24.75" thickBot="1">
      <c r="A5" s="309" t="s">
        <v>238</v>
      </c>
      <c r="B5" s="308">
        <v>2715</v>
      </c>
      <c r="G5" s="297"/>
      <c r="H5" s="242"/>
    </row>
    <row r="6" spans="1:8" s="192" customFormat="1" ht="16.5" customHeight="1" thickTop="1">
      <c r="A6" s="307" t="s">
        <v>237</v>
      </c>
      <c r="B6" s="306">
        <v>1145</v>
      </c>
      <c r="G6" s="297"/>
      <c r="H6" s="242"/>
    </row>
    <row r="7" spans="1:8" s="192" customFormat="1" ht="16.5" customHeight="1">
      <c r="A7" s="307" t="s">
        <v>236</v>
      </c>
      <c r="B7" s="306">
        <v>403</v>
      </c>
      <c r="G7" s="297"/>
      <c r="H7" s="242"/>
    </row>
    <row r="8" spans="1:8" s="192" customFormat="1" ht="16.5" customHeight="1">
      <c r="A8" s="303" t="s">
        <v>235</v>
      </c>
      <c r="B8" s="302">
        <v>373</v>
      </c>
      <c r="G8" s="297"/>
      <c r="H8" s="242"/>
    </row>
    <row r="9" spans="1:8" s="192" customFormat="1" ht="16.5" customHeight="1">
      <c r="A9" s="303" t="s">
        <v>234</v>
      </c>
      <c r="B9" s="302">
        <v>237</v>
      </c>
      <c r="G9" s="297"/>
      <c r="H9" s="242"/>
    </row>
    <row r="10" spans="1:8" s="192" customFormat="1" ht="16.5" customHeight="1">
      <c r="A10" s="303" t="s">
        <v>233</v>
      </c>
      <c r="B10" s="302">
        <v>205</v>
      </c>
      <c r="G10" s="297"/>
      <c r="H10" s="242"/>
    </row>
    <row r="11" spans="1:8" s="192" customFormat="1" ht="16.5" customHeight="1">
      <c r="A11" s="303" t="s">
        <v>232</v>
      </c>
      <c r="B11" s="302">
        <v>34</v>
      </c>
      <c r="G11" s="297"/>
      <c r="H11" s="242"/>
    </row>
    <row r="12" spans="1:8" s="192" customFormat="1" ht="16.5" customHeight="1">
      <c r="A12" s="303" t="s">
        <v>231</v>
      </c>
      <c r="B12" s="302">
        <v>34</v>
      </c>
      <c r="G12" s="297"/>
      <c r="H12" s="242"/>
    </row>
    <row r="13" spans="1:8" s="192" customFormat="1" ht="16.5" customHeight="1">
      <c r="A13" s="305" t="s">
        <v>230</v>
      </c>
      <c r="B13" s="304">
        <v>30</v>
      </c>
      <c r="G13" s="297"/>
      <c r="H13" s="242"/>
    </row>
    <row r="14" spans="1:8" s="192" customFormat="1" ht="16.5" customHeight="1">
      <c r="A14" s="303" t="s">
        <v>229</v>
      </c>
      <c r="B14" s="302">
        <v>25</v>
      </c>
      <c r="G14" s="297"/>
      <c r="H14" s="242"/>
    </row>
    <row r="15" spans="1:8" s="192" customFormat="1" ht="16.5" customHeight="1">
      <c r="A15" s="303" t="s">
        <v>228</v>
      </c>
      <c r="B15" s="302">
        <v>22</v>
      </c>
      <c r="G15" s="297"/>
      <c r="H15" s="242"/>
    </row>
    <row r="16" spans="1:8" s="192" customFormat="1" ht="16.5" customHeight="1">
      <c r="A16" s="305" t="s">
        <v>227</v>
      </c>
      <c r="B16" s="304">
        <v>20</v>
      </c>
      <c r="G16" s="297"/>
      <c r="H16" s="242"/>
    </row>
    <row r="17" spans="1:8" s="192" customFormat="1" ht="16.5" customHeight="1">
      <c r="A17" s="303" t="s">
        <v>226</v>
      </c>
      <c r="B17" s="302">
        <v>15</v>
      </c>
      <c r="G17" s="297"/>
      <c r="H17" s="242"/>
    </row>
    <row r="18" spans="1:8" s="192" customFormat="1" ht="16.5" customHeight="1">
      <c r="A18" s="305" t="s">
        <v>225</v>
      </c>
      <c r="B18" s="304">
        <v>15</v>
      </c>
      <c r="G18" s="297"/>
      <c r="H18" s="242"/>
    </row>
    <row r="19" spans="1:8" s="192" customFormat="1" ht="16.5" customHeight="1">
      <c r="A19" s="305" t="s">
        <v>224</v>
      </c>
      <c r="B19" s="304">
        <v>13</v>
      </c>
      <c r="G19" s="297"/>
      <c r="H19" s="242"/>
    </row>
    <row r="20" spans="1:8" s="192" customFormat="1" ht="16.5" customHeight="1">
      <c r="A20" s="305" t="s">
        <v>223</v>
      </c>
      <c r="B20" s="304">
        <v>10</v>
      </c>
      <c r="G20" s="297"/>
      <c r="H20" s="242"/>
    </row>
    <row r="21" spans="1:8" s="192" customFormat="1" ht="16.5" customHeight="1">
      <c r="A21" s="305" t="s">
        <v>222</v>
      </c>
      <c r="B21" s="304">
        <v>10</v>
      </c>
      <c r="G21" s="297"/>
      <c r="H21" s="242"/>
    </row>
    <row r="22" spans="1:8" s="192" customFormat="1" ht="16.5" customHeight="1">
      <c r="A22" s="303" t="s">
        <v>221</v>
      </c>
      <c r="B22" s="302">
        <v>10</v>
      </c>
      <c r="G22" s="297"/>
      <c r="H22" s="242"/>
    </row>
    <row r="23" spans="1:8" s="192" customFormat="1" ht="16.5" customHeight="1" thickBot="1">
      <c r="A23" s="301" t="s">
        <v>220</v>
      </c>
      <c r="B23" s="300">
        <v>114</v>
      </c>
      <c r="G23" s="297"/>
      <c r="H23" s="242"/>
    </row>
    <row r="24" spans="1:8" s="192" customFormat="1" ht="15.75" customHeight="1">
      <c r="A24" s="242" t="s">
        <v>219</v>
      </c>
      <c r="B24" s="299"/>
      <c r="G24" s="297"/>
      <c r="H24" s="242"/>
    </row>
    <row r="25" spans="1:8" s="192" customFormat="1" ht="15.75" customHeight="1">
      <c r="A25" s="192" t="s">
        <v>218</v>
      </c>
      <c r="B25" s="298"/>
      <c r="G25" s="297"/>
      <c r="H25" s="242"/>
    </row>
    <row r="26" spans="1:8" s="184" customFormat="1">
      <c r="A26" s="293"/>
      <c r="B26" s="294"/>
      <c r="G26" s="296"/>
      <c r="H26" s="189"/>
    </row>
    <row r="27" spans="1:8">
      <c r="G27" s="296"/>
    </row>
    <row r="28" spans="1:8">
      <c r="G28" s="296"/>
    </row>
    <row r="29" spans="1:8">
      <c r="A29" s="295"/>
    </row>
    <row r="30" spans="1:8">
      <c r="A30" s="295"/>
    </row>
    <row r="31" spans="1:8">
      <c r="A31" s="295"/>
    </row>
    <row r="32" spans="1:8">
      <c r="A32" s="295"/>
    </row>
    <row r="33" spans="1:1">
      <c r="A33" s="295"/>
    </row>
    <row r="34" spans="1:1">
      <c r="A34" s="295"/>
    </row>
    <row r="35" spans="1:1">
      <c r="A35" s="295"/>
    </row>
    <row r="36" spans="1:1">
      <c r="A36" s="295"/>
    </row>
  </sheetData>
  <phoneticPr fontId="1"/>
  <pageMargins left="0.74803149606299213" right="0.74803149606299213" top="0.98425196850393704" bottom="0.62992125984251968" header="0.59055118110236227" footer="0.51181102362204722"/>
  <pageSetup paperSize="9" orientation="portrait" r:id="rId1"/>
  <headerFooter scaleWithDoc="0">
    <oddHeader>&amp;L&amp;"HGPｺﾞｼｯｸM,ﾒﾃﾞｨｳﾑ"2人口－1住民基本台帳
&amp;14　8　国籍・地域別外国人住民数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2"/>
  <sheetViews>
    <sheetView showGridLines="0" zoomScaleNormal="100" zoomScaleSheetLayoutView="100" workbookViewId="0">
      <selection activeCell="A13" sqref="A13"/>
    </sheetView>
  </sheetViews>
  <sheetFormatPr defaultRowHeight="13.5"/>
  <cols>
    <col min="1" max="1" width="18.25" style="293" customWidth="1"/>
    <col min="2" max="12" width="6.875" style="293" customWidth="1"/>
    <col min="13" max="16384" width="9" style="293"/>
  </cols>
  <sheetData>
    <row r="1" spans="1:12" s="5" customFormat="1" ht="13.5" customHeight="1">
      <c r="A1" s="1" t="s">
        <v>0</v>
      </c>
    </row>
    <row r="2" spans="1:12" ht="17.25" customHeight="1">
      <c r="A2" s="315" t="s">
        <v>260</v>
      </c>
    </row>
    <row r="3" spans="1:12" ht="12.75" customHeight="1" thickBot="1">
      <c r="A3" s="335"/>
      <c r="B3" s="334"/>
      <c r="C3" s="334"/>
      <c r="E3" s="333"/>
      <c r="F3" s="333"/>
      <c r="G3" s="333"/>
      <c r="H3" s="333"/>
      <c r="I3" s="333"/>
      <c r="J3" s="317"/>
      <c r="K3" s="317" t="s">
        <v>259</v>
      </c>
      <c r="L3" s="317"/>
    </row>
    <row r="4" spans="1:12" s="316" customFormat="1" ht="22.5" customHeight="1">
      <c r="A4" s="311" t="s">
        <v>258</v>
      </c>
      <c r="B4" s="332" t="s">
        <v>257</v>
      </c>
      <c r="C4" s="332" t="s">
        <v>256</v>
      </c>
      <c r="D4" s="331" t="s">
        <v>255</v>
      </c>
      <c r="E4" s="331" t="s">
        <v>254</v>
      </c>
      <c r="F4" s="331" t="s">
        <v>253</v>
      </c>
      <c r="G4" s="331" t="s">
        <v>252</v>
      </c>
      <c r="H4" s="331" t="s">
        <v>251</v>
      </c>
      <c r="I4" s="331" t="s">
        <v>250</v>
      </c>
      <c r="J4" s="331" t="s">
        <v>249</v>
      </c>
      <c r="K4" s="331" t="s">
        <v>248</v>
      </c>
    </row>
    <row r="5" spans="1:12" s="316" customFormat="1" ht="22.5" customHeight="1">
      <c r="A5" s="330" t="s">
        <v>234</v>
      </c>
      <c r="B5" s="329">
        <v>308</v>
      </c>
      <c r="C5" s="329">
        <v>292</v>
      </c>
      <c r="D5" s="328">
        <v>278</v>
      </c>
      <c r="E5" s="328">
        <v>283</v>
      </c>
      <c r="F5" s="328">
        <v>294</v>
      </c>
      <c r="G5" s="328">
        <v>287</v>
      </c>
      <c r="H5" s="328">
        <v>271</v>
      </c>
      <c r="I5" s="328">
        <v>257</v>
      </c>
      <c r="J5" s="328">
        <v>258</v>
      </c>
      <c r="K5" s="328">
        <v>237</v>
      </c>
    </row>
    <row r="6" spans="1:12" s="316" customFormat="1" ht="22.5" customHeight="1">
      <c r="A6" s="327" t="s">
        <v>237</v>
      </c>
      <c r="B6" s="326">
        <v>661</v>
      </c>
      <c r="C6" s="326">
        <v>702</v>
      </c>
      <c r="D6" s="325">
        <v>767</v>
      </c>
      <c r="E6" s="325">
        <v>851</v>
      </c>
      <c r="F6" s="325">
        <v>891</v>
      </c>
      <c r="G6" s="325">
        <v>957</v>
      </c>
      <c r="H6" s="325">
        <v>1048</v>
      </c>
      <c r="I6" s="325">
        <v>1161</v>
      </c>
      <c r="J6" s="325">
        <v>1168</v>
      </c>
      <c r="K6" s="325">
        <v>1145</v>
      </c>
    </row>
    <row r="7" spans="1:12" s="316" customFormat="1" ht="22.5" customHeight="1">
      <c r="A7" s="327" t="s">
        <v>247</v>
      </c>
      <c r="B7" s="326">
        <v>35</v>
      </c>
      <c r="C7" s="326">
        <v>34</v>
      </c>
      <c r="D7" s="325">
        <v>29</v>
      </c>
      <c r="E7" s="325">
        <v>31</v>
      </c>
      <c r="F7" s="325">
        <v>33</v>
      </c>
      <c r="G7" s="325">
        <v>34</v>
      </c>
      <c r="H7" s="325">
        <v>31</v>
      </c>
      <c r="I7" s="325">
        <v>36</v>
      </c>
      <c r="J7" s="325">
        <v>35</v>
      </c>
      <c r="K7" s="325">
        <v>34</v>
      </c>
    </row>
    <row r="8" spans="1:12" s="316" customFormat="1" ht="22.5" customHeight="1">
      <c r="A8" s="327" t="s">
        <v>246</v>
      </c>
      <c r="B8" s="326">
        <v>261</v>
      </c>
      <c r="C8" s="326">
        <v>286</v>
      </c>
      <c r="D8" s="325">
        <v>292</v>
      </c>
      <c r="E8" s="325">
        <v>285</v>
      </c>
      <c r="F8" s="325">
        <v>298</v>
      </c>
      <c r="G8" s="325">
        <v>304</v>
      </c>
      <c r="H8" s="325">
        <v>335</v>
      </c>
      <c r="I8" s="325">
        <v>325</v>
      </c>
      <c r="J8" s="325">
        <v>350</v>
      </c>
      <c r="K8" s="325">
        <v>373</v>
      </c>
    </row>
    <row r="9" spans="1:12" s="316" customFormat="1" ht="22.5" customHeight="1">
      <c r="A9" s="327" t="s">
        <v>245</v>
      </c>
      <c r="B9" s="326">
        <v>20</v>
      </c>
      <c r="C9" s="326">
        <v>25</v>
      </c>
      <c r="D9" s="325">
        <v>21</v>
      </c>
      <c r="E9" s="325">
        <v>20</v>
      </c>
      <c r="F9" s="325">
        <v>21</v>
      </c>
      <c r="G9" s="325">
        <v>24</v>
      </c>
      <c r="H9" s="325">
        <v>20</v>
      </c>
      <c r="I9" s="325">
        <v>31</v>
      </c>
      <c r="J9" s="325">
        <v>34</v>
      </c>
      <c r="K9" s="325">
        <v>34</v>
      </c>
    </row>
    <row r="10" spans="1:12" s="316" customFormat="1" ht="22.5" customHeight="1" thickBot="1">
      <c r="A10" s="324" t="s">
        <v>220</v>
      </c>
      <c r="B10" s="323">
        <v>219</v>
      </c>
      <c r="C10" s="323">
        <v>249</v>
      </c>
      <c r="D10" s="322">
        <v>293</v>
      </c>
      <c r="E10" s="322">
        <v>347</v>
      </c>
      <c r="F10" s="322">
        <v>441</v>
      </c>
      <c r="G10" s="322">
        <v>566</v>
      </c>
      <c r="H10" s="322">
        <v>686</v>
      </c>
      <c r="I10" s="322">
        <v>781</v>
      </c>
      <c r="J10" s="322">
        <v>809</v>
      </c>
      <c r="K10" s="322">
        <v>892</v>
      </c>
    </row>
    <row r="11" spans="1:12" s="316" customFormat="1" ht="22.5" customHeight="1" thickTop="1" thickBot="1">
      <c r="A11" s="321" t="s">
        <v>244</v>
      </c>
      <c r="B11" s="320">
        <v>1504</v>
      </c>
      <c r="C11" s="320">
        <v>1588</v>
      </c>
      <c r="D11" s="319">
        <v>1680</v>
      </c>
      <c r="E11" s="319">
        <v>1817</v>
      </c>
      <c r="F11" s="319">
        <v>1978</v>
      </c>
      <c r="G11" s="319">
        <v>2172</v>
      </c>
      <c r="H11" s="319">
        <v>2391</v>
      </c>
      <c r="I11" s="319">
        <v>2591</v>
      </c>
      <c r="J11" s="319">
        <v>2654</v>
      </c>
      <c r="K11" s="319">
        <v>2715</v>
      </c>
    </row>
    <row r="12" spans="1:12" s="316" customFormat="1" ht="15.75" customHeight="1">
      <c r="A12" s="192" t="s">
        <v>243</v>
      </c>
      <c r="B12" s="318"/>
      <c r="C12" s="317"/>
      <c r="E12" s="317"/>
      <c r="F12" s="317"/>
      <c r="G12" s="317"/>
      <c r="H12" s="317"/>
      <c r="I12" s="317"/>
      <c r="J12" s="317"/>
    </row>
  </sheetData>
  <phoneticPr fontId="1"/>
  <pageMargins left="0.74803149606299213" right="0.74803149606299213" top="0.98425196850393704" bottom="0.62992125984251968" header="0.59055118110236227" footer="0.51181102362204722"/>
  <pageSetup paperSize="9" scale="93" orientation="portrait" r:id="rId1"/>
  <headerFooter scaleWithDoc="0">
    <oddHeader>&amp;L&amp;"HGPｺﾞｼｯｸM,ﾒﾃﾞｨｳﾑ"2人口－1住民基本台帳
&amp;14　9　国籍・地域別外国人住民数の推移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12</vt:i4>
      </vt:variant>
    </vt:vector>
  </HeadingPairs>
  <TitlesOfParts>
    <vt:vector size="22" baseType="lpstr">
      <vt:lpstr>2-1-1</vt:lpstr>
      <vt:lpstr>2-1-2</vt:lpstr>
      <vt:lpstr>2-1-3</vt:lpstr>
      <vt:lpstr>2-1-4</vt:lpstr>
      <vt:lpstr>2-1-5</vt:lpstr>
      <vt:lpstr>2-1-6</vt:lpstr>
      <vt:lpstr>2-1-7</vt:lpstr>
      <vt:lpstr>2-1-8</vt:lpstr>
      <vt:lpstr>2-1-9</vt:lpstr>
      <vt:lpstr>2-1-10</vt:lpstr>
      <vt:lpstr>'2-1-1'!Print_Area</vt:lpstr>
      <vt:lpstr>'2-1-10'!Print_Area</vt:lpstr>
      <vt:lpstr>'2-1-2'!Print_Area</vt:lpstr>
      <vt:lpstr>'2-1-3'!Print_Area</vt:lpstr>
      <vt:lpstr>'2-1-4'!Print_Area</vt:lpstr>
      <vt:lpstr>'2-1-5'!Print_Area</vt:lpstr>
      <vt:lpstr>'2-1-6'!Print_Area</vt:lpstr>
      <vt:lpstr>'2-1-7'!Print_Area</vt:lpstr>
      <vt:lpstr>'2-1-8'!Print_Area</vt:lpstr>
      <vt:lpstr>'2-1-9'!Print_Area</vt:lpstr>
      <vt:lpstr>'2-1-10'!Print_Titles</vt:lpstr>
      <vt:lpstr>'2-1-5'!Print_Titles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mkprof</cp:lastModifiedBy>
  <cp:lastPrinted>2022-02-07T07:40:39Z</cp:lastPrinted>
  <dcterms:created xsi:type="dcterms:W3CDTF">2020-12-09T02:15:04Z</dcterms:created>
  <dcterms:modified xsi:type="dcterms:W3CDTF">2022-03-31T06:27:22Z</dcterms:modified>
</cp:coreProperties>
</file>